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faybevan/Desktop/"/>
    </mc:Choice>
  </mc:AlternateContent>
  <xr:revisionPtr revIDLastSave="0" documentId="13_ncr:1_{84BA0E17-8A0F-4A48-9004-0115EAD819E9}" xr6:coauthVersionLast="47" xr6:coauthVersionMax="47" xr10:uidLastSave="{00000000-0000-0000-0000-000000000000}"/>
  <bookViews>
    <workbookView xWindow="0" yWindow="760" windowWidth="30240" windowHeight="17580" activeTab="9" xr2:uid="{D975F819-F6C7-E74B-9CB9-AAF4992A8DED}"/>
  </bookViews>
  <sheets>
    <sheet name="Beef (Snr)" sheetId="1" r:id="rId1"/>
    <sheet name="Beef (Int)" sheetId="4" r:id="rId2"/>
    <sheet name="Beef (Jnr)" sheetId="7" r:id="rId3"/>
    <sheet name="Sheep (Snr)" sheetId="2" r:id="rId4"/>
    <sheet name="Sheep (Int)" sheetId="5" r:id="rId5"/>
    <sheet name="Sheep (Jnr)" sheetId="8" r:id="rId6"/>
    <sheet name="Pig (Snr)" sheetId="3" r:id="rId7"/>
    <sheet name="Pig (Int)" sheetId="6" r:id="rId8"/>
    <sheet name="Pig (Jnr)" sheetId="9" r:id="rId9"/>
    <sheet name="Total 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0" l="1"/>
  <c r="B17" i="10"/>
  <c r="L17" i="10"/>
  <c r="C17" i="10"/>
  <c r="G7" i="10"/>
  <c r="G17" i="10"/>
  <c r="H17" i="10"/>
  <c r="M17" i="10"/>
  <c r="N17" i="10"/>
  <c r="N15" i="10"/>
  <c r="N14" i="10"/>
  <c r="N10" i="10"/>
  <c r="N6" i="10"/>
  <c r="I18" i="10"/>
  <c r="I17" i="10"/>
  <c r="I15" i="10"/>
  <c r="I14" i="10"/>
  <c r="I6" i="10"/>
  <c r="D6" i="10"/>
  <c r="D7" i="10"/>
  <c r="D14" i="10"/>
  <c r="D17" i="10"/>
  <c r="D18" i="10"/>
  <c r="M7" i="10"/>
  <c r="L14" i="10"/>
  <c r="I10" i="10"/>
  <c r="H14" i="10"/>
  <c r="G15" i="10"/>
  <c r="G11" i="10"/>
  <c r="C7" i="10"/>
  <c r="B14" i="10"/>
  <c r="O7" i="9"/>
  <c r="O8" i="9"/>
  <c r="I7" i="9"/>
  <c r="O17" i="10"/>
  <c r="O16" i="10"/>
  <c r="O13" i="10"/>
  <c r="O11" i="10"/>
  <c r="O10" i="10"/>
  <c r="O8" i="10"/>
  <c r="O5" i="10"/>
  <c r="J5" i="10"/>
  <c r="J18" i="10"/>
  <c r="J17" i="10"/>
  <c r="J16" i="10"/>
  <c r="J13" i="10"/>
  <c r="J8" i="10"/>
  <c r="E8" i="10"/>
  <c r="E11" i="10"/>
  <c r="E13" i="10"/>
  <c r="E16" i="10"/>
  <c r="E17" i="10"/>
  <c r="E18" i="10"/>
  <c r="E5" i="10"/>
  <c r="O26" i="8"/>
  <c r="I26" i="8"/>
  <c r="I19" i="8"/>
  <c r="O22" i="9"/>
  <c r="I22" i="9"/>
  <c r="O21" i="9"/>
  <c r="I21" i="9"/>
  <c r="O20" i="9"/>
  <c r="I20" i="9"/>
  <c r="O19" i="9"/>
  <c r="I19" i="9"/>
  <c r="O18" i="9"/>
  <c r="I18" i="9"/>
  <c r="O17" i="9"/>
  <c r="I17" i="9"/>
  <c r="O16" i="9"/>
  <c r="I16" i="9"/>
  <c r="O15" i="9"/>
  <c r="I15" i="9"/>
  <c r="O14" i="9"/>
  <c r="I14" i="9"/>
  <c r="O13" i="9"/>
  <c r="I13" i="9"/>
  <c r="O12" i="9"/>
  <c r="I12" i="9"/>
  <c r="O11" i="9"/>
  <c r="I11" i="9"/>
  <c r="O10" i="9"/>
  <c r="I10" i="9"/>
  <c r="O9" i="9"/>
  <c r="I9" i="9"/>
  <c r="I8" i="9"/>
  <c r="O6" i="9"/>
  <c r="I6" i="9"/>
  <c r="O5" i="9"/>
  <c r="I5" i="9"/>
  <c r="O19" i="8"/>
  <c r="O8" i="8"/>
  <c r="O9" i="8"/>
  <c r="I8" i="8"/>
  <c r="O25" i="8"/>
  <c r="I25" i="8"/>
  <c r="O24" i="8"/>
  <c r="I24" i="8"/>
  <c r="O23" i="8"/>
  <c r="I23" i="8"/>
  <c r="O22" i="8"/>
  <c r="I22" i="8"/>
  <c r="O21" i="8"/>
  <c r="I21" i="8"/>
  <c r="O20" i="8"/>
  <c r="I20" i="8"/>
  <c r="O18" i="8"/>
  <c r="I18" i="8"/>
  <c r="O17" i="8"/>
  <c r="I17" i="8"/>
  <c r="O16" i="8"/>
  <c r="I16" i="8"/>
  <c r="O15" i="8"/>
  <c r="I15" i="8"/>
  <c r="O14" i="8"/>
  <c r="I14" i="8"/>
  <c r="O13" i="8"/>
  <c r="I13" i="8"/>
  <c r="O12" i="8"/>
  <c r="I12" i="8"/>
  <c r="O11" i="8"/>
  <c r="I11" i="8"/>
  <c r="O10" i="8"/>
  <c r="I10" i="8"/>
  <c r="I9" i="8"/>
  <c r="O7" i="8"/>
  <c r="I7" i="8"/>
  <c r="O6" i="8"/>
  <c r="I6" i="8"/>
  <c r="O5" i="8"/>
  <c r="I5" i="8"/>
  <c r="O12" i="7"/>
  <c r="O13" i="7"/>
  <c r="O14" i="7"/>
  <c r="O7" i="7"/>
  <c r="O8" i="7"/>
  <c r="O9" i="7"/>
  <c r="I12" i="7"/>
  <c r="I13" i="7"/>
  <c r="I14" i="7"/>
  <c r="I7" i="7"/>
  <c r="I8" i="7"/>
  <c r="I9" i="7"/>
  <c r="O23" i="7"/>
  <c r="I23" i="7"/>
  <c r="O22" i="7"/>
  <c r="I22" i="7"/>
  <c r="O21" i="7"/>
  <c r="I21" i="7"/>
  <c r="O20" i="7"/>
  <c r="I20" i="7"/>
  <c r="O19" i="7"/>
  <c r="I19" i="7"/>
  <c r="O18" i="7"/>
  <c r="I18" i="7"/>
  <c r="O17" i="7"/>
  <c r="I17" i="7"/>
  <c r="P17" i="7" s="1"/>
  <c r="O16" i="7"/>
  <c r="I16" i="7"/>
  <c r="O15" i="7"/>
  <c r="I15" i="7"/>
  <c r="O11" i="7"/>
  <c r="I11" i="7"/>
  <c r="O10" i="7"/>
  <c r="I10" i="7"/>
  <c r="P10" i="7" s="1"/>
  <c r="O6" i="7"/>
  <c r="I6" i="7"/>
  <c r="O5" i="7"/>
  <c r="I5" i="7"/>
  <c r="O21" i="6"/>
  <c r="I21" i="6"/>
  <c r="P21" i="6" s="1"/>
  <c r="O20" i="6"/>
  <c r="I20" i="6"/>
  <c r="O19" i="6"/>
  <c r="I19" i="6"/>
  <c r="O18" i="6"/>
  <c r="I18" i="6"/>
  <c r="O17" i="6"/>
  <c r="I17" i="6"/>
  <c r="O16" i="6"/>
  <c r="I16" i="6"/>
  <c r="P16" i="6" s="1"/>
  <c r="O15" i="6"/>
  <c r="I15" i="6"/>
  <c r="O14" i="6"/>
  <c r="I14" i="6"/>
  <c r="O13" i="6"/>
  <c r="I13" i="6"/>
  <c r="O12" i="6"/>
  <c r="I12" i="6"/>
  <c r="O11" i="6"/>
  <c r="I11" i="6"/>
  <c r="O10" i="6"/>
  <c r="I10" i="6"/>
  <c r="O9" i="6"/>
  <c r="I9" i="6"/>
  <c r="O8" i="6"/>
  <c r="I8" i="6"/>
  <c r="P8" i="6" s="1"/>
  <c r="O7" i="6"/>
  <c r="I7" i="6"/>
  <c r="O6" i="6"/>
  <c r="I6" i="6"/>
  <c r="O5" i="6"/>
  <c r="I5" i="6"/>
  <c r="O20" i="5"/>
  <c r="I20" i="5"/>
  <c r="P20" i="5" s="1"/>
  <c r="O19" i="5"/>
  <c r="I19" i="5"/>
  <c r="O18" i="5"/>
  <c r="I18" i="5"/>
  <c r="O17" i="5"/>
  <c r="I17" i="5"/>
  <c r="O16" i="5"/>
  <c r="I16" i="5"/>
  <c r="O15" i="5"/>
  <c r="I15" i="5"/>
  <c r="O14" i="5"/>
  <c r="I14" i="5"/>
  <c r="P14" i="5" s="1"/>
  <c r="O13" i="5"/>
  <c r="I13" i="5"/>
  <c r="O12" i="5"/>
  <c r="I12" i="5"/>
  <c r="O11" i="5"/>
  <c r="I11" i="5"/>
  <c r="O10" i="5"/>
  <c r="I10" i="5"/>
  <c r="O9" i="5"/>
  <c r="I9" i="5"/>
  <c r="O8" i="5"/>
  <c r="I8" i="5"/>
  <c r="O7" i="5"/>
  <c r="I7" i="5"/>
  <c r="P7" i="5" s="1"/>
  <c r="O6" i="5"/>
  <c r="I6" i="5"/>
  <c r="O5" i="5"/>
  <c r="I5" i="5"/>
  <c r="O21" i="4"/>
  <c r="I21" i="4"/>
  <c r="P21" i="4" s="1"/>
  <c r="O20" i="4"/>
  <c r="I20" i="4"/>
  <c r="O19" i="4"/>
  <c r="I19" i="4"/>
  <c r="O18" i="4"/>
  <c r="I18" i="4"/>
  <c r="O17" i="4"/>
  <c r="I17" i="4"/>
  <c r="O16" i="4"/>
  <c r="I16" i="4"/>
  <c r="O15" i="4"/>
  <c r="I15" i="4"/>
  <c r="O14" i="4"/>
  <c r="I14" i="4"/>
  <c r="O13" i="4"/>
  <c r="I13" i="4"/>
  <c r="P13" i="4" s="1"/>
  <c r="O12" i="4"/>
  <c r="I12" i="4"/>
  <c r="O11" i="4"/>
  <c r="I11" i="4"/>
  <c r="P11" i="4" s="1"/>
  <c r="O10" i="4"/>
  <c r="I10" i="4"/>
  <c r="O9" i="4"/>
  <c r="I9" i="4"/>
  <c r="O8" i="4"/>
  <c r="I8" i="4"/>
  <c r="P8" i="4" s="1"/>
  <c r="O7" i="4"/>
  <c r="I7" i="4"/>
  <c r="O6" i="4"/>
  <c r="I6" i="4"/>
  <c r="O5" i="4"/>
  <c r="I5" i="4"/>
  <c r="P5" i="4" s="1"/>
  <c r="O18" i="3"/>
  <c r="O19" i="3"/>
  <c r="O15" i="3"/>
  <c r="I18" i="3"/>
  <c r="I19" i="3"/>
  <c r="I15" i="3"/>
  <c r="O8" i="2"/>
  <c r="I8" i="2"/>
  <c r="O21" i="2"/>
  <c r="I21" i="2"/>
  <c r="P21" i="2" s="1"/>
  <c r="O20" i="2"/>
  <c r="I20" i="2"/>
  <c r="O19" i="2"/>
  <c r="I19" i="2"/>
  <c r="O18" i="2"/>
  <c r="I18" i="2"/>
  <c r="O17" i="2"/>
  <c r="I17" i="2"/>
  <c r="P17" i="2" s="1"/>
  <c r="O16" i="2"/>
  <c r="I16" i="2"/>
  <c r="P16" i="2" s="1"/>
  <c r="O15" i="2"/>
  <c r="I15" i="2"/>
  <c r="O14" i="2"/>
  <c r="I14" i="2"/>
  <c r="O13" i="2"/>
  <c r="I13" i="2"/>
  <c r="O12" i="2"/>
  <c r="I12" i="2"/>
  <c r="P12" i="2" s="1"/>
  <c r="O11" i="2"/>
  <c r="I11" i="2"/>
  <c r="O10" i="2"/>
  <c r="I10" i="2"/>
  <c r="O9" i="2"/>
  <c r="I9" i="2"/>
  <c r="O7" i="2"/>
  <c r="I7" i="2"/>
  <c r="O6" i="2"/>
  <c r="I6" i="2"/>
  <c r="O5" i="2"/>
  <c r="I5" i="2"/>
  <c r="P5" i="2" s="1"/>
  <c r="O19" i="1"/>
  <c r="O20" i="1"/>
  <c r="O16" i="1"/>
  <c r="I19" i="1"/>
  <c r="I20" i="1"/>
  <c r="I15" i="1"/>
  <c r="I16" i="1"/>
  <c r="O20" i="3"/>
  <c r="I20" i="3"/>
  <c r="O17" i="3"/>
  <c r="I17" i="3"/>
  <c r="O16" i="3"/>
  <c r="I16" i="3"/>
  <c r="O14" i="3"/>
  <c r="I14" i="3"/>
  <c r="P14" i="3" s="1"/>
  <c r="O13" i="3"/>
  <c r="I13" i="3"/>
  <c r="O12" i="3"/>
  <c r="I12" i="3"/>
  <c r="O11" i="3"/>
  <c r="I11" i="3"/>
  <c r="O10" i="3"/>
  <c r="I10" i="3"/>
  <c r="P10" i="3" s="1"/>
  <c r="O9" i="3"/>
  <c r="I9" i="3"/>
  <c r="P9" i="3" s="1"/>
  <c r="O8" i="3"/>
  <c r="I8" i="3"/>
  <c r="O7" i="3"/>
  <c r="I7" i="3"/>
  <c r="O6" i="3"/>
  <c r="I6" i="3"/>
  <c r="O5" i="3"/>
  <c r="I5" i="3"/>
  <c r="P5" i="3" s="1"/>
  <c r="I6" i="1"/>
  <c r="I7" i="1"/>
  <c r="I8" i="1"/>
  <c r="I9" i="1"/>
  <c r="I10" i="1"/>
  <c r="I11" i="1"/>
  <c r="I12" i="1"/>
  <c r="I13" i="1"/>
  <c r="I14" i="1"/>
  <c r="I17" i="1"/>
  <c r="I18" i="1"/>
  <c r="I21" i="1"/>
  <c r="I5" i="1"/>
  <c r="O6" i="1"/>
  <c r="O7" i="1"/>
  <c r="O8" i="1"/>
  <c r="O9" i="1"/>
  <c r="O10" i="1"/>
  <c r="O11" i="1"/>
  <c r="O12" i="1"/>
  <c r="O13" i="1"/>
  <c r="O14" i="1"/>
  <c r="O15" i="1"/>
  <c r="O17" i="1"/>
  <c r="O18" i="1"/>
  <c r="O21" i="1"/>
  <c r="O5" i="1"/>
  <c r="P20" i="1" l="1"/>
  <c r="P18" i="4"/>
  <c r="P20" i="4"/>
  <c r="P19" i="4"/>
  <c r="P15" i="4"/>
  <c r="C15" i="10" s="1"/>
  <c r="P9" i="4"/>
  <c r="C9" i="10" s="1"/>
  <c r="P19" i="2"/>
  <c r="P11" i="2"/>
  <c r="G10" i="10" s="1"/>
  <c r="P6" i="2"/>
  <c r="G6" i="10" s="1"/>
  <c r="P12" i="5"/>
  <c r="H12" i="10" s="1"/>
  <c r="P20" i="9"/>
  <c r="P25" i="8"/>
  <c r="P16" i="8"/>
  <c r="P22" i="7"/>
  <c r="P15" i="7"/>
  <c r="P8" i="9"/>
  <c r="N7" i="10" s="1"/>
  <c r="P7" i="9"/>
  <c r="P10" i="4"/>
  <c r="C10" i="10" s="1"/>
  <c r="P14" i="4"/>
  <c r="C14" i="10" s="1"/>
  <c r="E14" i="10" s="1"/>
  <c r="P20" i="6"/>
  <c r="P18" i="6"/>
  <c r="P14" i="6"/>
  <c r="M14" i="10" s="1"/>
  <c r="O14" i="10" s="1"/>
  <c r="P6" i="9"/>
  <c r="P9" i="9"/>
  <c r="P22" i="9"/>
  <c r="N18" i="10" s="1"/>
  <c r="O18" i="10" s="1"/>
  <c r="Q18" i="10" s="1"/>
  <c r="P19" i="3"/>
  <c r="P7" i="3"/>
  <c r="L7" i="10" s="1"/>
  <c r="P12" i="3"/>
  <c r="L12" i="10" s="1"/>
  <c r="P20" i="3"/>
  <c r="P13" i="3"/>
  <c r="P8" i="3"/>
  <c r="P17" i="3"/>
  <c r="P18" i="3"/>
  <c r="P12" i="8"/>
  <c r="P10" i="8"/>
  <c r="P23" i="8"/>
  <c r="P18" i="5"/>
  <c r="P10" i="5"/>
  <c r="H10" i="10" s="1"/>
  <c r="J10" i="10" s="1"/>
  <c r="P19" i="5"/>
  <c r="P17" i="5"/>
  <c r="P18" i="2"/>
  <c r="P15" i="2"/>
  <c r="G14" i="10" s="1"/>
  <c r="J14" i="10" s="1"/>
  <c r="P7" i="2"/>
  <c r="P13" i="2"/>
  <c r="G12" i="10" s="1"/>
  <c r="P11" i="7"/>
  <c r="D9" i="10" s="1"/>
  <c r="P8" i="7"/>
  <c r="P14" i="7"/>
  <c r="D12" i="10" s="1"/>
  <c r="P9" i="7"/>
  <c r="P12" i="7"/>
  <c r="D10" i="10" s="1"/>
  <c r="P13" i="1"/>
  <c r="P5" i="1"/>
  <c r="P15" i="1"/>
  <c r="P15" i="5"/>
  <c r="H15" i="10" s="1"/>
  <c r="J15" i="10" s="1"/>
  <c r="P19" i="1"/>
  <c r="P10" i="2"/>
  <c r="G9" i="10" s="1"/>
  <c r="P14" i="2"/>
  <c r="P15" i="3"/>
  <c r="L15" i="10" s="1"/>
  <c r="O15" i="10" s="1"/>
  <c r="P13" i="7"/>
  <c r="P20" i="2"/>
  <c r="P18" i="7"/>
  <c r="D15" i="10" s="1"/>
  <c r="E15" i="10" s="1"/>
  <c r="P7" i="7"/>
  <c r="P13" i="8"/>
  <c r="I11" i="10" s="1"/>
  <c r="J11" i="10" s="1"/>
  <c r="Q11" i="10" s="1"/>
  <c r="P12" i="9"/>
  <c r="P16" i="9"/>
  <c r="P5" i="6"/>
  <c r="P10" i="6"/>
  <c r="P5" i="7"/>
  <c r="P23" i="7"/>
  <c r="P22" i="8"/>
  <c r="P9" i="8"/>
  <c r="I7" i="10" s="1"/>
  <c r="J7" i="10" s="1"/>
  <c r="P13" i="9"/>
  <c r="N12" i="10" s="1"/>
  <c r="P26" i="8"/>
  <c r="P6" i="4"/>
  <c r="C6" i="10" s="1"/>
  <c r="P17" i="4"/>
  <c r="P16" i="1"/>
  <c r="P7" i="4"/>
  <c r="P12" i="4"/>
  <c r="C12" i="10" s="1"/>
  <c r="P5" i="8"/>
  <c r="P8" i="2"/>
  <c r="P8" i="8"/>
  <c r="P14" i="1"/>
  <c r="P6" i="8"/>
  <c r="P19" i="8"/>
  <c r="P21" i="7"/>
  <c r="P15" i="8"/>
  <c r="P18" i="8"/>
  <c r="P24" i="8"/>
  <c r="P5" i="9"/>
  <c r="P10" i="9"/>
  <c r="N9" i="10" s="1"/>
  <c r="O9" i="10" s="1"/>
  <c r="P14" i="9"/>
  <c r="P21" i="9"/>
  <c r="Q17" i="10"/>
  <c r="Q13" i="10"/>
  <c r="Q5" i="10"/>
  <c r="Q16" i="10"/>
  <c r="Q8" i="10"/>
  <c r="P15" i="9"/>
  <c r="P11" i="9"/>
  <c r="P19" i="9"/>
  <c r="P17" i="9"/>
  <c r="P18" i="9"/>
  <c r="P7" i="8"/>
  <c r="P11" i="8"/>
  <c r="I9" i="10" s="1"/>
  <c r="P14" i="8"/>
  <c r="I12" i="10" s="1"/>
  <c r="P20" i="8"/>
  <c r="P17" i="8"/>
  <c r="P21" i="8"/>
  <c r="P6" i="7"/>
  <c r="P16" i="7"/>
  <c r="P19" i="7"/>
  <c r="P20" i="7"/>
  <c r="P19" i="6"/>
  <c r="P12" i="6"/>
  <c r="M12" i="10" s="1"/>
  <c r="P7" i="6"/>
  <c r="P15" i="6"/>
  <c r="P9" i="6"/>
  <c r="P13" i="6"/>
  <c r="P17" i="6"/>
  <c r="P6" i="6"/>
  <c r="M6" i="10" s="1"/>
  <c r="O6" i="10" s="1"/>
  <c r="P11" i="6"/>
  <c r="P13" i="5"/>
  <c r="P9" i="5"/>
  <c r="H9" i="10" s="1"/>
  <c r="P16" i="5"/>
  <c r="P5" i="5"/>
  <c r="P6" i="5"/>
  <c r="H6" i="10" s="1"/>
  <c r="J6" i="10" s="1"/>
  <c r="P11" i="5"/>
  <c r="P8" i="5"/>
  <c r="P16" i="4"/>
  <c r="P9" i="2"/>
  <c r="P10" i="1"/>
  <c r="B10" i="10" s="1"/>
  <c r="P12" i="1"/>
  <c r="B12" i="10" s="1"/>
  <c r="P17" i="1"/>
  <c r="P11" i="1"/>
  <c r="P21" i="1"/>
  <c r="P18" i="1"/>
  <c r="P6" i="1"/>
  <c r="B6" i="10" s="1"/>
  <c r="P16" i="3"/>
  <c r="P6" i="3"/>
  <c r="P11" i="3"/>
  <c r="P7" i="1"/>
  <c r="B7" i="10" s="1"/>
  <c r="E7" i="10" s="1"/>
  <c r="P8" i="1"/>
  <c r="P9" i="1"/>
  <c r="B9" i="10" s="1"/>
  <c r="E9" i="10" l="1"/>
  <c r="E6" i="10"/>
  <c r="O7" i="10"/>
  <c r="E12" i="10"/>
  <c r="E10" i="10"/>
  <c r="Q14" i="10"/>
  <c r="Q6" i="10"/>
  <c r="Q15" i="10"/>
  <c r="J12" i="10"/>
  <c r="J9" i="10"/>
  <c r="O12" i="10"/>
  <c r="P9" i="10" s="1"/>
  <c r="Q7" i="10"/>
  <c r="Q7" i="9"/>
  <c r="Q8" i="9"/>
  <c r="Q14" i="7"/>
  <c r="Q16" i="1"/>
  <c r="Q20" i="1"/>
  <c r="Q13" i="4"/>
  <c r="Q18" i="2"/>
  <c r="Q12" i="2"/>
  <c r="Q9" i="4"/>
  <c r="Q12" i="4"/>
  <c r="Q7" i="4"/>
  <c r="Q19" i="3"/>
  <c r="Q18" i="9"/>
  <c r="Q14" i="9"/>
  <c r="Q10" i="3"/>
  <c r="Q6" i="3"/>
  <c r="Q11" i="3"/>
  <c r="Q5" i="3"/>
  <c r="Q14" i="8"/>
  <c r="Q17" i="5"/>
  <c r="Q6" i="5"/>
  <c r="Q10" i="2"/>
  <c r="Q7" i="2"/>
  <c r="Q15" i="2"/>
  <c r="Q14" i="2"/>
  <c r="Q5" i="2"/>
  <c r="Q16" i="2"/>
  <c r="Q17" i="2"/>
  <c r="Q13" i="2"/>
  <c r="Q20" i="2"/>
  <c r="Q12" i="7"/>
  <c r="Q19" i="4"/>
  <c r="Q6" i="4"/>
  <c r="Q11" i="8"/>
  <c r="Q24" i="8"/>
  <c r="Q8" i="8"/>
  <c r="Q8" i="4"/>
  <c r="Q5" i="4"/>
  <c r="Q9" i="3"/>
  <c r="Q20" i="4"/>
  <c r="Q11" i="5"/>
  <c r="Q7" i="8"/>
  <c r="Q18" i="8"/>
  <c r="Q8" i="2"/>
  <c r="Q9" i="8"/>
  <c r="Q19" i="1"/>
  <c r="Q15" i="3"/>
  <c r="Q16" i="4"/>
  <c r="Q15" i="4"/>
  <c r="Q22" i="8"/>
  <c r="Q18" i="1"/>
  <c r="Q8" i="7"/>
  <c r="Q21" i="8"/>
  <c r="Q6" i="1"/>
  <c r="Q18" i="3"/>
  <c r="Q18" i="4"/>
  <c r="Q9" i="1"/>
  <c r="Q23" i="8"/>
  <c r="Q21" i="2"/>
  <c r="Q11" i="2"/>
  <c r="Q11" i="4"/>
  <c r="Q7" i="7"/>
  <c r="Q19" i="8"/>
  <c r="Q7" i="1"/>
  <c r="Q14" i="4"/>
  <c r="Q9" i="7"/>
  <c r="Q17" i="8"/>
  <c r="Q6" i="8"/>
  <c r="Q16" i="8"/>
  <c r="Q26" i="8"/>
  <c r="Q17" i="3"/>
  <c r="Q21" i="4"/>
  <c r="Q5" i="5"/>
  <c r="Q8" i="6"/>
  <c r="Q5" i="8"/>
  <c r="Q13" i="8"/>
  <c r="Q25" i="8"/>
  <c r="Q13" i="7"/>
  <c r="Q12" i="8"/>
  <c r="Q15" i="9"/>
  <c r="Q17" i="9"/>
  <c r="Q12" i="9"/>
  <c r="Q16" i="9"/>
  <c r="Q21" i="9"/>
  <c r="Q6" i="9"/>
  <c r="Q22" i="9"/>
  <c r="Q10" i="9"/>
  <c r="Q13" i="9"/>
  <c r="Q5" i="9"/>
  <c r="Q11" i="9"/>
  <c r="Q20" i="9"/>
  <c r="Q19" i="9"/>
  <c r="Q9" i="9"/>
  <c r="Q10" i="8"/>
  <c r="Q15" i="8"/>
  <c r="Q20" i="8"/>
  <c r="Q22" i="7"/>
  <c r="Q20" i="7"/>
  <c r="Q21" i="7"/>
  <c r="Q17" i="7"/>
  <c r="Q19" i="7"/>
  <c r="Q18" i="7"/>
  <c r="Q11" i="7"/>
  <c r="Q10" i="7"/>
  <c r="Q16" i="7"/>
  <c r="Q23" i="7"/>
  <c r="Q6" i="7"/>
  <c r="Q15" i="7"/>
  <c r="Q5" i="7"/>
  <c r="Q15" i="6"/>
  <c r="Q6" i="6"/>
  <c r="Q12" i="6"/>
  <c r="Q20" i="6"/>
  <c r="Q19" i="6"/>
  <c r="Q17" i="6"/>
  <c r="Q13" i="6"/>
  <c r="Q11" i="6"/>
  <c r="Q10" i="6"/>
  <c r="Q9" i="6"/>
  <c r="Q16" i="6"/>
  <c r="Q5" i="6"/>
  <c r="Q14" i="6"/>
  <c r="Q18" i="6"/>
  <c r="Q21" i="6"/>
  <c r="Q7" i="6"/>
  <c r="Q7" i="5"/>
  <c r="Q9" i="5"/>
  <c r="Q12" i="5"/>
  <c r="Q15" i="5"/>
  <c r="Q19" i="5"/>
  <c r="Q10" i="5"/>
  <c r="Q16" i="5"/>
  <c r="Q20" i="5"/>
  <c r="Q8" i="5"/>
  <c r="Q14" i="5"/>
  <c r="Q13" i="5"/>
  <c r="Q18" i="5"/>
  <c r="Q17" i="4"/>
  <c r="Q10" i="4"/>
  <c r="Q16" i="3"/>
  <c r="Q20" i="3"/>
  <c r="Q12" i="3"/>
  <c r="Q14" i="3"/>
  <c r="Q13" i="3"/>
  <c r="Q7" i="3"/>
  <c r="Q6" i="2"/>
  <c r="Q19" i="2"/>
  <c r="Q9" i="2"/>
  <c r="Q11" i="1"/>
  <c r="Q10" i="1"/>
  <c r="Q14" i="1"/>
  <c r="Q5" i="1"/>
  <c r="Q17" i="1"/>
  <c r="Q8" i="1"/>
  <c r="Q15" i="1"/>
  <c r="Q13" i="1"/>
  <c r="Q12" i="1"/>
  <c r="Q21" i="1"/>
  <c r="Q8" i="3"/>
  <c r="F7" i="10" l="1"/>
  <c r="F16" i="10"/>
  <c r="Q10" i="10"/>
  <c r="F18" i="10"/>
  <c r="F5" i="10"/>
  <c r="F6" i="10"/>
  <c r="F15" i="10"/>
  <c r="F11" i="10"/>
  <c r="F8" i="10"/>
  <c r="F12" i="10"/>
  <c r="F13" i="10"/>
  <c r="F10" i="10"/>
  <c r="F9" i="10"/>
  <c r="F14" i="10"/>
  <c r="F17" i="10"/>
  <c r="P7" i="10"/>
  <c r="P10" i="10"/>
  <c r="P12" i="10"/>
  <c r="P15" i="10"/>
  <c r="P16" i="10"/>
  <c r="P17" i="10"/>
  <c r="P8" i="10"/>
  <c r="P13" i="10"/>
  <c r="P5" i="10"/>
  <c r="P11" i="10"/>
  <c r="P14" i="10"/>
  <c r="P6" i="10"/>
  <c r="Q12" i="10"/>
  <c r="P18" i="10"/>
  <c r="K13" i="10"/>
  <c r="K18" i="10"/>
  <c r="K10" i="10"/>
  <c r="K5" i="10"/>
  <c r="Q9" i="10"/>
  <c r="K14" i="10"/>
  <c r="K6" i="10"/>
  <c r="K7" i="10"/>
  <c r="K9" i="10"/>
  <c r="K16" i="10"/>
  <c r="K11" i="10"/>
  <c r="K15" i="10"/>
  <c r="K12" i="10"/>
  <c r="K8" i="10"/>
  <c r="K17" i="10"/>
  <c r="R14" i="10" l="1"/>
  <c r="R16" i="10"/>
  <c r="R10" i="10"/>
  <c r="R18" i="10"/>
  <c r="R5" i="10"/>
  <c r="R15" i="10"/>
  <c r="R7" i="10"/>
  <c r="R17" i="10"/>
  <c r="R8" i="10"/>
  <c r="R13" i="10"/>
  <c r="R11" i="10"/>
  <c r="R12" i="10"/>
  <c r="R6" i="10"/>
  <c r="R9" i="10"/>
</calcChain>
</file>

<file path=xl/sharedStrings.xml><?xml version="1.0" encoding="utf-8"?>
<sst xmlns="http://schemas.openxmlformats.org/spreadsheetml/2006/main" count="575" uniqueCount="123">
  <si>
    <t>Club</t>
  </si>
  <si>
    <t>Competitor No</t>
  </si>
  <si>
    <t>Name</t>
  </si>
  <si>
    <t>Live</t>
  </si>
  <si>
    <t>Total</t>
  </si>
  <si>
    <t>Rank</t>
  </si>
  <si>
    <t>Placing</t>
  </si>
  <si>
    <t>Observation</t>
  </si>
  <si>
    <t>Comparative</t>
  </si>
  <si>
    <t>Style</t>
  </si>
  <si>
    <t>Deductions</t>
  </si>
  <si>
    <t>Allensmore</t>
  </si>
  <si>
    <t>Craswall</t>
  </si>
  <si>
    <t>Dilwyn</t>
  </si>
  <si>
    <t>Eardisley</t>
  </si>
  <si>
    <t>Golden Valley</t>
  </si>
  <si>
    <t>Hereford</t>
  </si>
  <si>
    <t>Ledbury</t>
  </si>
  <si>
    <t>Lugg Valley</t>
  </si>
  <si>
    <t>Orleton</t>
  </si>
  <si>
    <t>Pencombe</t>
  </si>
  <si>
    <t>Pontrilas</t>
  </si>
  <si>
    <t>Teme Valley</t>
  </si>
  <si>
    <t>Welsh Newton</t>
  </si>
  <si>
    <t>Woolhope</t>
  </si>
  <si>
    <t xml:space="preserve">Beef Senior </t>
  </si>
  <si>
    <t>Autunm Live &amp; Carcase Sunday 18th October</t>
  </si>
  <si>
    <t xml:space="preserve">No Entry </t>
  </si>
  <si>
    <t xml:space="preserve">Mervyn Powell </t>
  </si>
  <si>
    <t>Jake Haggett</t>
  </si>
  <si>
    <t>Craig Whittall</t>
  </si>
  <si>
    <t xml:space="preserve">George Clay </t>
  </si>
  <si>
    <t>Archie Roberts</t>
  </si>
  <si>
    <t xml:space="preserve">Chloe Watkins </t>
  </si>
  <si>
    <t>Tom Garlick</t>
  </si>
  <si>
    <t>Carcase</t>
  </si>
  <si>
    <t>Beef Int</t>
  </si>
  <si>
    <t xml:space="preserve">Becca Garlick </t>
  </si>
  <si>
    <t>Beef Jnr</t>
  </si>
  <si>
    <t xml:space="preserve">Charlotte Mayall </t>
  </si>
  <si>
    <t>Alex Lawson</t>
  </si>
  <si>
    <t xml:space="preserve">Sheep Senior </t>
  </si>
  <si>
    <t>Andy Bennett</t>
  </si>
  <si>
    <t>Cobie King</t>
  </si>
  <si>
    <t xml:space="preserve">Archie Roberts </t>
  </si>
  <si>
    <t xml:space="preserve">Kathy Gunter </t>
  </si>
  <si>
    <t xml:space="preserve">Tom Garlick </t>
  </si>
  <si>
    <t xml:space="preserve">Pig Senior </t>
  </si>
  <si>
    <t>Kathy Gunter</t>
  </si>
  <si>
    <t>Harvey Williams</t>
  </si>
  <si>
    <t xml:space="preserve">Cobi King </t>
  </si>
  <si>
    <t>Jac Mcquiston</t>
  </si>
  <si>
    <t>Ben Clay</t>
  </si>
  <si>
    <t>Faith Turner</t>
  </si>
  <si>
    <t>Tori Garlick</t>
  </si>
  <si>
    <t>George Hughes</t>
  </si>
  <si>
    <t xml:space="preserve">Will Pursey </t>
  </si>
  <si>
    <t>Henry Gee</t>
  </si>
  <si>
    <t>Sheep Int</t>
  </si>
  <si>
    <t>Frank Howells</t>
  </si>
  <si>
    <t>Jac McQuiston</t>
  </si>
  <si>
    <t xml:space="preserve">Roan Garlick </t>
  </si>
  <si>
    <t xml:space="preserve">Tori Garlick </t>
  </si>
  <si>
    <t>Pig Int</t>
  </si>
  <si>
    <t xml:space="preserve">Harvey Williams </t>
  </si>
  <si>
    <t xml:space="preserve">Rees Watkins </t>
  </si>
  <si>
    <t xml:space="preserve">Poppy Wood-Cole </t>
  </si>
  <si>
    <t>Harry Howard-knoxx</t>
  </si>
  <si>
    <t>Lexus Smith</t>
  </si>
  <si>
    <t xml:space="preserve">Aiden Tobin </t>
  </si>
  <si>
    <t>Bryn Richards</t>
  </si>
  <si>
    <t xml:space="preserve">Thomas Marsh </t>
  </si>
  <si>
    <t>Huw Probert</t>
  </si>
  <si>
    <t>Jess Roberts</t>
  </si>
  <si>
    <t xml:space="preserve">Caitlin Evans </t>
  </si>
  <si>
    <t>Caleb Evans</t>
  </si>
  <si>
    <t>Tom Williams</t>
  </si>
  <si>
    <t xml:space="preserve">Ruby Watkins </t>
  </si>
  <si>
    <t xml:space="preserve">Beth Hall </t>
  </si>
  <si>
    <t xml:space="preserve">Henrietta Howells </t>
  </si>
  <si>
    <t>Grace Lloyd</t>
  </si>
  <si>
    <t xml:space="preserve">Isabel Watkins </t>
  </si>
  <si>
    <t xml:space="preserve">Caleb Evans </t>
  </si>
  <si>
    <t>Sheep Jnr</t>
  </si>
  <si>
    <t>Pig Jnr</t>
  </si>
  <si>
    <t>Thomas Hughes</t>
  </si>
  <si>
    <t xml:space="preserve">Ben Watkins </t>
  </si>
  <si>
    <t xml:space="preserve">Oscar Harding </t>
  </si>
  <si>
    <t xml:space="preserve">Total </t>
  </si>
  <si>
    <t xml:space="preserve">Senior </t>
  </si>
  <si>
    <t>Int</t>
  </si>
  <si>
    <t>Junior</t>
  </si>
  <si>
    <t>Beef</t>
  </si>
  <si>
    <t xml:space="preserve">Sheep </t>
  </si>
  <si>
    <t>Pig</t>
  </si>
  <si>
    <t xml:space="preserve">Rank </t>
  </si>
  <si>
    <t>Molly Mcquiston</t>
  </si>
  <si>
    <t>Jemma Robinson</t>
  </si>
  <si>
    <t>Molly McQuistion</t>
  </si>
  <si>
    <t>Jemma Roberts</t>
  </si>
  <si>
    <t>Freya Watkins</t>
  </si>
  <si>
    <t>Oliver Hughes</t>
  </si>
  <si>
    <t>Freddie Richards</t>
  </si>
  <si>
    <t>Caitlin Evans</t>
  </si>
  <si>
    <t>10A</t>
  </si>
  <si>
    <t>2A</t>
  </si>
  <si>
    <t>None</t>
  </si>
  <si>
    <t>17D</t>
  </si>
  <si>
    <t>2C</t>
  </si>
  <si>
    <t>3A</t>
  </si>
  <si>
    <t>17C</t>
  </si>
  <si>
    <t>13B</t>
  </si>
  <si>
    <t>17B</t>
  </si>
  <si>
    <t>5A</t>
  </si>
  <si>
    <t>18B</t>
  </si>
  <si>
    <t>18A</t>
  </si>
  <si>
    <t>17A</t>
  </si>
  <si>
    <t>13A</t>
  </si>
  <si>
    <t>2B</t>
  </si>
  <si>
    <t>6A</t>
  </si>
  <si>
    <t>3B</t>
  </si>
  <si>
    <t>3A]</t>
  </si>
  <si>
    <t>Roan Garlick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</si>
</sst>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/>
    <xf numFmtId="0" fontId="1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0" xfId="0" applyFill="1"/>
    <xf numFmtId="0" fontId="0" fillId="4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670A2-9D88-0741-927D-04C49AEE513E}">
  <sheetPr>
    <pageSetUpPr fitToPage="1"/>
  </sheetPr>
  <dimension ref="A1:Q21"/>
  <sheetViews>
    <sheetView workbookViewId="0">
      <selection activeCell="C15" sqref="C15"/>
    </sheetView>
  </sheetViews>
  <sheetFormatPr baseColWidth="10" defaultRowHeight="16" x14ac:dyDescent="0.2"/>
  <cols>
    <col min="1" max="1" width="14.83203125" customWidth="1"/>
    <col min="2" max="2" width="15.1640625" customWidth="1"/>
    <col min="3" max="3" width="17.33203125" customWidth="1"/>
    <col min="4" max="4" width="8.5" customWidth="1"/>
    <col min="12" max="12" width="12.1640625" customWidth="1"/>
    <col min="15" max="16" width="5.1640625" bestFit="1" customWidth="1"/>
    <col min="17" max="17" width="5.33203125" bestFit="1" customWidth="1"/>
  </cols>
  <sheetData>
    <row r="1" spans="1:17" x14ac:dyDescent="0.2">
      <c r="A1" s="36" t="s">
        <v>26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8"/>
    </row>
    <row r="2" spans="1:17" x14ac:dyDescent="0.2">
      <c r="A2" s="33" t="s">
        <v>25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5"/>
    </row>
    <row r="3" spans="1:17" x14ac:dyDescent="0.2">
      <c r="A3" s="2" t="s">
        <v>0</v>
      </c>
      <c r="B3" s="2" t="s">
        <v>1</v>
      </c>
      <c r="C3" s="2" t="s">
        <v>2</v>
      </c>
      <c r="D3" s="33" t="s">
        <v>35</v>
      </c>
      <c r="E3" s="34"/>
      <c r="F3" s="34"/>
      <c r="G3" s="34"/>
      <c r="H3" s="34"/>
      <c r="I3" s="35"/>
      <c r="J3" s="33" t="s">
        <v>3</v>
      </c>
      <c r="K3" s="34"/>
      <c r="L3" s="34"/>
      <c r="M3" s="34"/>
      <c r="N3" s="34"/>
      <c r="O3" s="35"/>
      <c r="P3" s="2" t="s">
        <v>4</v>
      </c>
      <c r="Q3" s="2" t="s">
        <v>5</v>
      </c>
    </row>
    <row r="4" spans="1:17" x14ac:dyDescent="0.2">
      <c r="A4" s="3"/>
      <c r="B4" s="3"/>
      <c r="C4" s="3"/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4</v>
      </c>
      <c r="J4" s="3" t="s">
        <v>6</v>
      </c>
      <c r="K4" s="3" t="s">
        <v>7</v>
      </c>
      <c r="L4" s="3" t="s">
        <v>8</v>
      </c>
      <c r="M4" s="3" t="s">
        <v>9</v>
      </c>
      <c r="N4" s="3" t="s">
        <v>10</v>
      </c>
      <c r="O4" s="3" t="s">
        <v>4</v>
      </c>
      <c r="P4" s="3"/>
      <c r="Q4" s="3"/>
    </row>
    <row r="5" spans="1:17" x14ac:dyDescent="0.2">
      <c r="A5" s="4" t="s">
        <v>11</v>
      </c>
      <c r="B5" s="4"/>
      <c r="C5" s="4" t="s">
        <v>27</v>
      </c>
      <c r="D5" s="4"/>
      <c r="E5" s="4"/>
      <c r="F5" s="4"/>
      <c r="G5" s="4"/>
      <c r="H5" s="4"/>
      <c r="I5" s="4">
        <f>SUM(D5:H5)</f>
        <v>0</v>
      </c>
      <c r="J5" s="4"/>
      <c r="K5" s="4"/>
      <c r="L5" s="4"/>
      <c r="M5" s="4"/>
      <c r="N5" s="4"/>
      <c r="O5" s="4">
        <f>SUM(J5:N5)</f>
        <v>0</v>
      </c>
      <c r="P5" s="4">
        <f>I5+O5</f>
        <v>0</v>
      </c>
      <c r="Q5" s="4">
        <f>RANK(P5,P$5:P$21)</f>
        <v>11</v>
      </c>
    </row>
    <row r="6" spans="1:17" x14ac:dyDescent="0.2">
      <c r="A6" s="1" t="s">
        <v>12</v>
      </c>
      <c r="B6" s="1" t="s">
        <v>105</v>
      </c>
      <c r="C6" s="1" t="s">
        <v>28</v>
      </c>
      <c r="D6" s="1">
        <v>47</v>
      </c>
      <c r="E6" s="1">
        <v>21</v>
      </c>
      <c r="F6" s="1">
        <v>12</v>
      </c>
      <c r="G6" s="1">
        <v>8</v>
      </c>
      <c r="H6" s="1"/>
      <c r="I6" s="1">
        <f t="shared" ref="I6:I21" si="0">SUM(D6:H6)</f>
        <v>88</v>
      </c>
      <c r="J6" s="1">
        <v>50</v>
      </c>
      <c r="K6" s="1">
        <v>19</v>
      </c>
      <c r="L6" s="1">
        <v>10</v>
      </c>
      <c r="M6" s="1">
        <v>7</v>
      </c>
      <c r="N6" s="1"/>
      <c r="O6" s="1">
        <f>SUM(J6:N6)</f>
        <v>86</v>
      </c>
      <c r="P6" s="1">
        <f t="shared" ref="P6:P21" si="1">I6+O6</f>
        <v>174</v>
      </c>
      <c r="Q6" s="50">
        <f>RANK(P6,P$5:P$21)</f>
        <v>3</v>
      </c>
    </row>
    <row r="7" spans="1:17" x14ac:dyDescent="0.2">
      <c r="A7" s="1" t="s">
        <v>13</v>
      </c>
      <c r="B7" s="1" t="s">
        <v>109</v>
      </c>
      <c r="C7" s="1" t="s">
        <v>29</v>
      </c>
      <c r="D7" s="1">
        <v>50</v>
      </c>
      <c r="E7" s="1">
        <v>16</v>
      </c>
      <c r="F7" s="1">
        <v>10</v>
      </c>
      <c r="G7" s="1">
        <v>7</v>
      </c>
      <c r="H7" s="1"/>
      <c r="I7" s="1">
        <f t="shared" si="0"/>
        <v>83</v>
      </c>
      <c r="J7" s="1">
        <v>47</v>
      </c>
      <c r="K7" s="1">
        <v>19</v>
      </c>
      <c r="L7" s="1">
        <v>9</v>
      </c>
      <c r="M7" s="1">
        <v>7</v>
      </c>
      <c r="N7" s="1"/>
      <c r="O7" s="1">
        <f t="shared" ref="O7:O21" si="2">SUM(J7:N7)</f>
        <v>82</v>
      </c>
      <c r="P7" s="1">
        <f t="shared" si="1"/>
        <v>165</v>
      </c>
      <c r="Q7" s="1">
        <f>RANK(P7,P$5:P$21)</f>
        <v>6</v>
      </c>
    </row>
    <row r="8" spans="1:17" x14ac:dyDescent="0.2">
      <c r="A8" s="4" t="s">
        <v>14</v>
      </c>
      <c r="B8" s="4"/>
      <c r="C8" s="4" t="s">
        <v>27</v>
      </c>
      <c r="D8" s="4"/>
      <c r="E8" s="4"/>
      <c r="F8" s="4"/>
      <c r="G8" s="4"/>
      <c r="H8" s="4"/>
      <c r="I8" s="4">
        <f t="shared" si="0"/>
        <v>0</v>
      </c>
      <c r="J8" s="4"/>
      <c r="K8" s="4"/>
      <c r="L8" s="4"/>
      <c r="M8" s="4"/>
      <c r="N8" s="4"/>
      <c r="O8" s="4">
        <f t="shared" si="2"/>
        <v>0</v>
      </c>
      <c r="P8" s="4">
        <f t="shared" si="1"/>
        <v>0</v>
      </c>
      <c r="Q8" s="4">
        <f>RANK(P8,P$5:P$21)</f>
        <v>11</v>
      </c>
    </row>
    <row r="9" spans="1:17" x14ac:dyDescent="0.2">
      <c r="A9" s="1" t="s">
        <v>15</v>
      </c>
      <c r="B9" s="1" t="s">
        <v>113</v>
      </c>
      <c r="C9" s="1" t="s">
        <v>30</v>
      </c>
      <c r="D9" s="1">
        <v>47</v>
      </c>
      <c r="E9" s="1">
        <v>18</v>
      </c>
      <c r="F9" s="1">
        <v>10</v>
      </c>
      <c r="G9" s="1">
        <v>7</v>
      </c>
      <c r="H9" s="1"/>
      <c r="I9" s="1">
        <f t="shared" si="0"/>
        <v>82</v>
      </c>
      <c r="J9" s="1">
        <v>50</v>
      </c>
      <c r="K9" s="1">
        <v>22</v>
      </c>
      <c r="L9" s="1">
        <v>12</v>
      </c>
      <c r="M9" s="1">
        <v>8</v>
      </c>
      <c r="N9" s="1"/>
      <c r="O9" s="1">
        <f t="shared" si="2"/>
        <v>92</v>
      </c>
      <c r="P9" s="1">
        <f t="shared" si="1"/>
        <v>174</v>
      </c>
      <c r="Q9" s="50">
        <f>RANK(P9,P$5:P$21)</f>
        <v>3</v>
      </c>
    </row>
    <row r="10" spans="1:17" x14ac:dyDescent="0.2">
      <c r="A10" s="1" t="s">
        <v>16</v>
      </c>
      <c r="B10" s="1" t="s">
        <v>119</v>
      </c>
      <c r="C10" s="1" t="s">
        <v>96</v>
      </c>
      <c r="D10" s="1">
        <v>50</v>
      </c>
      <c r="E10" s="1">
        <v>17</v>
      </c>
      <c r="F10" s="1">
        <v>8</v>
      </c>
      <c r="G10" s="1">
        <v>7</v>
      </c>
      <c r="H10" s="1"/>
      <c r="I10" s="1">
        <f t="shared" si="0"/>
        <v>82</v>
      </c>
      <c r="J10" s="1">
        <v>44</v>
      </c>
      <c r="K10" s="1">
        <v>16</v>
      </c>
      <c r="L10" s="1">
        <v>8</v>
      </c>
      <c r="M10" s="1">
        <v>8</v>
      </c>
      <c r="N10" s="1"/>
      <c r="O10" s="1">
        <f t="shared" si="2"/>
        <v>76</v>
      </c>
      <c r="P10" s="1">
        <f t="shared" si="1"/>
        <v>158</v>
      </c>
      <c r="Q10" s="1">
        <f>RANK(P10,P$5:P$21)</f>
        <v>8</v>
      </c>
    </row>
    <row r="11" spans="1:17" x14ac:dyDescent="0.2">
      <c r="A11" s="4" t="s">
        <v>17</v>
      </c>
      <c r="B11" s="4"/>
      <c r="C11" s="4" t="s">
        <v>27</v>
      </c>
      <c r="D11" s="4"/>
      <c r="E11" s="4"/>
      <c r="F11" s="4"/>
      <c r="G11" s="4"/>
      <c r="H11" s="4"/>
      <c r="I11" s="4">
        <f t="shared" si="0"/>
        <v>0</v>
      </c>
      <c r="J11" s="4"/>
      <c r="K11" s="4"/>
      <c r="L11" s="4"/>
      <c r="M11" s="4"/>
      <c r="N11" s="4"/>
      <c r="O11" s="4">
        <f t="shared" si="2"/>
        <v>0</v>
      </c>
      <c r="P11" s="4">
        <f t="shared" si="1"/>
        <v>0</v>
      </c>
      <c r="Q11" s="4">
        <f>RANK(P11,P$5:P$21)</f>
        <v>11</v>
      </c>
    </row>
    <row r="12" spans="1:17" x14ac:dyDescent="0.2">
      <c r="A12" s="1" t="s">
        <v>18</v>
      </c>
      <c r="B12" s="1"/>
      <c r="C12" s="1" t="s">
        <v>31</v>
      </c>
      <c r="D12" s="1">
        <v>47</v>
      </c>
      <c r="E12" s="1">
        <v>17</v>
      </c>
      <c r="F12" s="1">
        <v>9</v>
      </c>
      <c r="G12" s="1">
        <v>7</v>
      </c>
      <c r="H12" s="1"/>
      <c r="I12" s="1">
        <f t="shared" si="0"/>
        <v>80</v>
      </c>
      <c r="J12" s="1">
        <v>41</v>
      </c>
      <c r="K12" s="1">
        <v>14</v>
      </c>
      <c r="L12" s="1">
        <v>7</v>
      </c>
      <c r="M12" s="1">
        <v>6</v>
      </c>
      <c r="N12" s="1"/>
      <c r="O12" s="1">
        <f t="shared" si="2"/>
        <v>68</v>
      </c>
      <c r="P12" s="1">
        <f t="shared" si="1"/>
        <v>148</v>
      </c>
      <c r="Q12" s="1">
        <f>RANK(P12,P$5:P$21)</f>
        <v>9</v>
      </c>
    </row>
    <row r="13" spans="1:17" x14ac:dyDescent="0.2">
      <c r="A13" s="4" t="s">
        <v>19</v>
      </c>
      <c r="B13" s="4"/>
      <c r="C13" s="4" t="s">
        <v>27</v>
      </c>
      <c r="D13" s="4"/>
      <c r="E13" s="4"/>
      <c r="F13" s="4"/>
      <c r="G13" s="4"/>
      <c r="H13" s="4"/>
      <c r="I13" s="4">
        <f t="shared" si="0"/>
        <v>0</v>
      </c>
      <c r="J13" s="4"/>
      <c r="K13" s="4"/>
      <c r="L13" s="4"/>
      <c r="M13" s="4"/>
      <c r="N13" s="4"/>
      <c r="O13" s="4">
        <f t="shared" si="2"/>
        <v>0</v>
      </c>
      <c r="P13" s="4">
        <f t="shared" si="1"/>
        <v>0</v>
      </c>
      <c r="Q13" s="4">
        <f>RANK(P13,P$5:P$21)</f>
        <v>11</v>
      </c>
    </row>
    <row r="14" spans="1:17" x14ac:dyDescent="0.2">
      <c r="A14" s="1" t="s">
        <v>20</v>
      </c>
      <c r="B14" s="1"/>
      <c r="C14" s="1" t="s">
        <v>27</v>
      </c>
      <c r="D14" s="1"/>
      <c r="E14" s="1"/>
      <c r="F14" s="1"/>
      <c r="G14" s="1"/>
      <c r="H14" s="1"/>
      <c r="I14" s="1">
        <f t="shared" si="0"/>
        <v>0</v>
      </c>
      <c r="J14" s="1"/>
      <c r="K14" s="1"/>
      <c r="L14" s="1"/>
      <c r="M14" s="1"/>
      <c r="N14" s="1"/>
      <c r="O14" s="1">
        <f t="shared" si="2"/>
        <v>0</v>
      </c>
      <c r="P14" s="1">
        <f t="shared" si="1"/>
        <v>0</v>
      </c>
      <c r="Q14" s="1">
        <f>RANK(P14,P$5:P$21)</f>
        <v>11</v>
      </c>
    </row>
    <row r="15" spans="1:17" x14ac:dyDescent="0.2">
      <c r="A15" s="1" t="s">
        <v>21</v>
      </c>
      <c r="B15" s="1" t="s">
        <v>117</v>
      </c>
      <c r="C15" s="1" t="s">
        <v>33</v>
      </c>
      <c r="D15" s="1">
        <v>41</v>
      </c>
      <c r="E15" s="1">
        <v>23</v>
      </c>
      <c r="F15" s="1">
        <v>13</v>
      </c>
      <c r="G15" s="1">
        <v>9</v>
      </c>
      <c r="H15" s="1"/>
      <c r="I15" s="1">
        <f t="shared" si="0"/>
        <v>86</v>
      </c>
      <c r="J15" s="1">
        <v>47</v>
      </c>
      <c r="K15" s="1">
        <v>22</v>
      </c>
      <c r="L15" s="1">
        <v>12</v>
      </c>
      <c r="M15" s="1">
        <v>9</v>
      </c>
      <c r="N15" s="1"/>
      <c r="O15" s="1">
        <f t="shared" si="2"/>
        <v>90</v>
      </c>
      <c r="P15" s="1">
        <f t="shared" si="1"/>
        <v>176</v>
      </c>
      <c r="Q15" s="49">
        <f>RANK(P15,P$5:P$21)</f>
        <v>2</v>
      </c>
    </row>
    <row r="16" spans="1:17" x14ac:dyDescent="0.2">
      <c r="A16" s="1" t="s">
        <v>21</v>
      </c>
      <c r="B16" s="1" t="s">
        <v>111</v>
      </c>
      <c r="C16" s="1" t="s">
        <v>39</v>
      </c>
      <c r="D16" s="1">
        <v>47</v>
      </c>
      <c r="E16" s="1">
        <v>18</v>
      </c>
      <c r="F16" s="1">
        <v>10</v>
      </c>
      <c r="G16" s="1">
        <v>7</v>
      </c>
      <c r="H16" s="1"/>
      <c r="I16" s="1">
        <f t="shared" si="0"/>
        <v>82</v>
      </c>
      <c r="J16" s="1">
        <v>47</v>
      </c>
      <c r="K16" s="1">
        <v>15</v>
      </c>
      <c r="L16" s="1">
        <v>9</v>
      </c>
      <c r="M16" s="1">
        <v>7</v>
      </c>
      <c r="N16" s="1"/>
      <c r="O16" s="1">
        <f t="shared" ref="O16" si="3">SUM(J16:N16)</f>
        <v>78</v>
      </c>
      <c r="P16" s="1">
        <f t="shared" ref="P16" si="4">I16+O16</f>
        <v>160</v>
      </c>
      <c r="Q16" s="1">
        <f>RANK(P16,P$5:P$21)</f>
        <v>7</v>
      </c>
    </row>
    <row r="17" spans="1:17" x14ac:dyDescent="0.2">
      <c r="A17" s="4" t="s">
        <v>22</v>
      </c>
      <c r="B17" s="4"/>
      <c r="C17" s="4" t="s">
        <v>27</v>
      </c>
      <c r="D17" s="4"/>
      <c r="E17" s="4"/>
      <c r="F17" s="4"/>
      <c r="G17" s="4"/>
      <c r="H17" s="4"/>
      <c r="I17" s="4">
        <f t="shared" si="0"/>
        <v>0</v>
      </c>
      <c r="J17" s="4"/>
      <c r="K17" s="4"/>
      <c r="L17" s="4"/>
      <c r="M17" s="4"/>
      <c r="N17" s="4"/>
      <c r="O17" s="4">
        <f t="shared" si="2"/>
        <v>0</v>
      </c>
      <c r="P17" s="4">
        <f t="shared" si="1"/>
        <v>0</v>
      </c>
      <c r="Q17" s="4">
        <f>RANK(P17,P$5:P$21)</f>
        <v>11</v>
      </c>
    </row>
    <row r="18" spans="1:17" x14ac:dyDescent="0.2">
      <c r="A18" s="1" t="s">
        <v>23</v>
      </c>
      <c r="B18" s="1"/>
      <c r="C18" s="1" t="s">
        <v>34</v>
      </c>
      <c r="D18" s="1">
        <v>47</v>
      </c>
      <c r="E18" s="1">
        <v>21</v>
      </c>
      <c r="F18" s="1">
        <v>13</v>
      </c>
      <c r="G18" s="1">
        <v>8</v>
      </c>
      <c r="H18" s="1"/>
      <c r="I18" s="1">
        <f t="shared" si="0"/>
        <v>89</v>
      </c>
      <c r="J18" s="1">
        <v>47</v>
      </c>
      <c r="K18" s="1">
        <v>22</v>
      </c>
      <c r="L18" s="1">
        <v>13</v>
      </c>
      <c r="M18" s="1">
        <v>9</v>
      </c>
      <c r="N18" s="1"/>
      <c r="O18" s="1">
        <f t="shared" si="2"/>
        <v>91</v>
      </c>
      <c r="P18" s="1">
        <f t="shared" si="1"/>
        <v>180</v>
      </c>
      <c r="Q18" s="48">
        <f>RANK(P18,P$5:P$21)</f>
        <v>1</v>
      </c>
    </row>
    <row r="19" spans="1:17" x14ac:dyDescent="0.2">
      <c r="A19" s="1" t="s">
        <v>23</v>
      </c>
      <c r="B19" s="1"/>
      <c r="C19" s="1" t="s">
        <v>37</v>
      </c>
      <c r="D19" s="1">
        <v>47</v>
      </c>
      <c r="E19" s="1">
        <v>18</v>
      </c>
      <c r="F19" s="1">
        <v>10</v>
      </c>
      <c r="G19" s="1">
        <v>7</v>
      </c>
      <c r="H19" s="1"/>
      <c r="I19" s="1">
        <f t="shared" si="0"/>
        <v>82</v>
      </c>
      <c r="J19" s="1">
        <v>47</v>
      </c>
      <c r="K19" s="1">
        <v>20</v>
      </c>
      <c r="L19" s="1">
        <v>11</v>
      </c>
      <c r="M19" s="1">
        <v>9</v>
      </c>
      <c r="N19" s="1"/>
      <c r="O19" s="1">
        <f t="shared" ref="O19:O20" si="5">SUM(J19:N19)</f>
        <v>87</v>
      </c>
      <c r="P19" s="1">
        <f t="shared" ref="P19:P20" si="6">I19+O19</f>
        <v>169</v>
      </c>
      <c r="Q19" s="1">
        <f>RANK(P19,P$5:P$21)</f>
        <v>5</v>
      </c>
    </row>
    <row r="20" spans="1:17" x14ac:dyDescent="0.2">
      <c r="A20" s="1" t="s">
        <v>23</v>
      </c>
      <c r="B20" s="1"/>
      <c r="C20" s="1" t="s">
        <v>40</v>
      </c>
      <c r="D20" s="1">
        <v>50</v>
      </c>
      <c r="E20" s="1">
        <v>16</v>
      </c>
      <c r="F20" s="1">
        <v>8</v>
      </c>
      <c r="G20" s="1">
        <v>7</v>
      </c>
      <c r="H20" s="1"/>
      <c r="I20" s="1">
        <f t="shared" si="0"/>
        <v>81</v>
      </c>
      <c r="J20" s="1">
        <v>41</v>
      </c>
      <c r="K20" s="1">
        <v>12</v>
      </c>
      <c r="L20" s="1">
        <v>6</v>
      </c>
      <c r="M20" s="1">
        <v>6</v>
      </c>
      <c r="N20" s="1"/>
      <c r="O20" s="1">
        <f t="shared" si="5"/>
        <v>65</v>
      </c>
      <c r="P20" s="1">
        <f t="shared" si="6"/>
        <v>146</v>
      </c>
      <c r="Q20" s="1">
        <f>RANK(P20,P$5:P$21)</f>
        <v>10</v>
      </c>
    </row>
    <row r="21" spans="1:17" x14ac:dyDescent="0.2">
      <c r="A21" s="4" t="s">
        <v>24</v>
      </c>
      <c r="B21" s="4"/>
      <c r="C21" s="4" t="s">
        <v>27</v>
      </c>
      <c r="D21" s="4"/>
      <c r="E21" s="4"/>
      <c r="F21" s="4"/>
      <c r="G21" s="4"/>
      <c r="H21" s="4"/>
      <c r="I21" s="4">
        <f t="shared" si="0"/>
        <v>0</v>
      </c>
      <c r="J21" s="4"/>
      <c r="K21" s="4"/>
      <c r="L21" s="4"/>
      <c r="M21" s="4"/>
      <c r="N21" s="4"/>
      <c r="O21" s="4">
        <f t="shared" si="2"/>
        <v>0</v>
      </c>
      <c r="P21" s="4">
        <f t="shared" si="1"/>
        <v>0</v>
      </c>
      <c r="Q21" s="4">
        <f>RANK(P21,P$5:P$21)</f>
        <v>11</v>
      </c>
    </row>
  </sheetData>
  <mergeCells count="4">
    <mergeCell ref="D3:I3"/>
    <mergeCell ref="J3:O3"/>
    <mergeCell ref="A1:Q1"/>
    <mergeCell ref="A2:Q2"/>
  </mergeCells>
  <pageMargins left="0.7" right="0.7" top="0.75" bottom="0.75" header="0.3" footer="0.3"/>
  <pageSetup paperSize="9" scale="68" orientation="landscape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0A37C-9B94-9543-A945-F8EADCC04A36}">
  <dimension ref="A1:R18"/>
  <sheetViews>
    <sheetView tabSelected="1" workbookViewId="0">
      <selection activeCell="I30" sqref="I30"/>
    </sheetView>
  </sheetViews>
  <sheetFormatPr baseColWidth="10" defaultRowHeight="16" x14ac:dyDescent="0.2"/>
  <cols>
    <col min="1" max="1" width="16.5" customWidth="1"/>
    <col min="18" max="18" width="10.83203125" style="58"/>
  </cols>
  <sheetData>
    <row r="1" spans="1:18" x14ac:dyDescent="0.2">
      <c r="A1" s="39" t="s">
        <v>26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1"/>
    </row>
    <row r="2" spans="1:18" ht="17" thickBot="1" x14ac:dyDescent="0.25">
      <c r="A2" s="63" t="s">
        <v>88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3"/>
    </row>
    <row r="3" spans="1:18" x14ac:dyDescent="0.2">
      <c r="A3" s="64" t="s">
        <v>0</v>
      </c>
      <c r="B3" s="44" t="s">
        <v>92</v>
      </c>
      <c r="C3" s="45"/>
      <c r="D3" s="45"/>
      <c r="E3" s="45"/>
      <c r="F3" s="25"/>
      <c r="G3" s="44" t="s">
        <v>93</v>
      </c>
      <c r="H3" s="45"/>
      <c r="I3" s="45"/>
      <c r="J3" s="45"/>
      <c r="K3" s="25"/>
      <c r="L3" s="44" t="s">
        <v>94</v>
      </c>
      <c r="M3" s="45"/>
      <c r="N3" s="45"/>
      <c r="O3" s="45"/>
      <c r="P3" s="23"/>
      <c r="Q3" s="27" t="s">
        <v>4</v>
      </c>
      <c r="R3" s="54" t="s">
        <v>5</v>
      </c>
    </row>
    <row r="4" spans="1:18" x14ac:dyDescent="0.2">
      <c r="A4" s="28"/>
      <c r="B4" s="13" t="s">
        <v>89</v>
      </c>
      <c r="C4" s="3" t="s">
        <v>90</v>
      </c>
      <c r="D4" s="3" t="s">
        <v>91</v>
      </c>
      <c r="E4" s="3" t="s">
        <v>88</v>
      </c>
      <c r="F4" s="7" t="s">
        <v>95</v>
      </c>
      <c r="G4" s="13" t="s">
        <v>89</v>
      </c>
      <c r="H4" s="3" t="s">
        <v>90</v>
      </c>
      <c r="I4" s="3" t="s">
        <v>91</v>
      </c>
      <c r="J4" s="3" t="s">
        <v>88</v>
      </c>
      <c r="K4" s="7" t="s">
        <v>95</v>
      </c>
      <c r="L4" s="13" t="s">
        <v>89</v>
      </c>
      <c r="M4" s="3" t="s">
        <v>90</v>
      </c>
      <c r="N4" s="3" t="s">
        <v>91</v>
      </c>
      <c r="O4" s="3" t="s">
        <v>88</v>
      </c>
      <c r="P4" s="14" t="s">
        <v>95</v>
      </c>
      <c r="Q4" s="10"/>
      <c r="R4" s="55"/>
    </row>
    <row r="5" spans="1:18" x14ac:dyDescent="0.2">
      <c r="A5" s="29" t="s">
        <v>11</v>
      </c>
      <c r="B5" s="15"/>
      <c r="C5" s="4"/>
      <c r="D5" s="4"/>
      <c r="E5" s="4">
        <f>SUM(B5:D5)</f>
        <v>0</v>
      </c>
      <c r="F5" s="8">
        <f>RANK(E5,E$5:E$18)</f>
        <v>9</v>
      </c>
      <c r="G5" s="15"/>
      <c r="H5" s="4"/>
      <c r="I5" s="4"/>
      <c r="J5" s="4">
        <f>SUM(G5:I5)</f>
        <v>0</v>
      </c>
      <c r="K5" s="8">
        <f>RANK(J5,J$5:J$18)</f>
        <v>11</v>
      </c>
      <c r="L5" s="15"/>
      <c r="M5" s="4"/>
      <c r="N5" s="4"/>
      <c r="O5" s="4">
        <f>SUM(L5:N5)</f>
        <v>0</v>
      </c>
      <c r="P5" s="16">
        <f>RANK(O5,O$5:O$18)</f>
        <v>9</v>
      </c>
      <c r="Q5" s="11">
        <f t="shared" ref="Q5:Q18" si="0">E5+J5+O5</f>
        <v>0</v>
      </c>
      <c r="R5" s="16">
        <f t="shared" ref="R5:R18" si="1">RANK(Q5,Q$5:Q$18)</f>
        <v>11</v>
      </c>
    </row>
    <row r="6" spans="1:18" x14ac:dyDescent="0.2">
      <c r="A6" s="30" t="s">
        <v>12</v>
      </c>
      <c r="B6" s="17">
        <f>'Beef (Snr)'!P6</f>
        <v>174</v>
      </c>
      <c r="C6" s="1">
        <f>'Beef (Int)'!P6</f>
        <v>175</v>
      </c>
      <c r="D6" s="1">
        <f>'Beef (Jnr)'!P7</f>
        <v>189</v>
      </c>
      <c r="E6" s="5">
        <f t="shared" ref="E6:E18" si="2">SUM(B6:D6)</f>
        <v>538</v>
      </c>
      <c r="F6" s="62">
        <f t="shared" ref="F6:F18" si="3">RANK(E6,E$5:E$18)</f>
        <v>1</v>
      </c>
      <c r="G6" s="17">
        <f>'Sheep (Snr)'!P6</f>
        <v>193</v>
      </c>
      <c r="H6" s="1">
        <f>'Sheep (Int)'!P6</f>
        <v>175</v>
      </c>
      <c r="I6" s="1">
        <f>'Sheep (Jnr)'!P7</f>
        <v>189</v>
      </c>
      <c r="J6" s="5">
        <f t="shared" ref="J6:J18" si="4">SUM(G6:I6)</f>
        <v>557</v>
      </c>
      <c r="K6" s="59">
        <f>RANK(J6,J$5:J$18)</f>
        <v>1</v>
      </c>
      <c r="L6" s="17">
        <v>0</v>
      </c>
      <c r="M6" s="1">
        <f>'Pig (Int)'!P6</f>
        <v>169</v>
      </c>
      <c r="N6" s="1">
        <f>'Pig (Jnr)'!P6</f>
        <v>176</v>
      </c>
      <c r="O6" s="5">
        <f t="shared" ref="O6:O18" si="5">SUM(L6:N6)</f>
        <v>345</v>
      </c>
      <c r="P6" s="53">
        <f>RANK(O6,O$5:O$18)</f>
        <v>3</v>
      </c>
      <c r="Q6" s="12">
        <f t="shared" si="0"/>
        <v>1440</v>
      </c>
      <c r="R6" s="52">
        <f t="shared" si="1"/>
        <v>2</v>
      </c>
    </row>
    <row r="7" spans="1:18" x14ac:dyDescent="0.2">
      <c r="A7" s="31" t="s">
        <v>13</v>
      </c>
      <c r="B7" s="19">
        <f>'Beef (Snr)'!P7</f>
        <v>165</v>
      </c>
      <c r="C7" s="5">
        <f>'Beef (Int)'!P7</f>
        <v>0</v>
      </c>
      <c r="D7" s="5">
        <f>'Beef (Jnr)'!P8</f>
        <v>151</v>
      </c>
      <c r="E7" s="5">
        <f t="shared" si="2"/>
        <v>316</v>
      </c>
      <c r="F7" s="9">
        <f t="shared" si="3"/>
        <v>7</v>
      </c>
      <c r="G7" s="19">
        <f>'Sheep (Snr)'!P7</f>
        <v>182</v>
      </c>
      <c r="H7" s="1">
        <v>0</v>
      </c>
      <c r="I7" s="5">
        <f>'Sheep (Jnr)'!P9</f>
        <v>113</v>
      </c>
      <c r="J7" s="5">
        <f t="shared" si="4"/>
        <v>295</v>
      </c>
      <c r="K7" s="9">
        <f t="shared" ref="K7:K18" si="6">RANK(J7,J$5:J$18)</f>
        <v>8</v>
      </c>
      <c r="L7" s="19">
        <f>'Pig (Snr)'!P7</f>
        <v>173</v>
      </c>
      <c r="M7" s="5">
        <f>'Pig (Int)'!P7</f>
        <v>0</v>
      </c>
      <c r="N7" s="5">
        <f>'Pig (Jnr)'!P8</f>
        <v>131</v>
      </c>
      <c r="O7" s="5">
        <f t="shared" si="5"/>
        <v>304</v>
      </c>
      <c r="P7" s="18">
        <f t="shared" ref="P7:P18" si="7">RANK(O7,O$5:O$18)</f>
        <v>4</v>
      </c>
      <c r="Q7" s="12">
        <f t="shared" si="0"/>
        <v>915</v>
      </c>
      <c r="R7" s="56">
        <f t="shared" si="1"/>
        <v>7</v>
      </c>
    </row>
    <row r="8" spans="1:18" x14ac:dyDescent="0.2">
      <c r="A8" s="29" t="s">
        <v>14</v>
      </c>
      <c r="B8" s="15"/>
      <c r="C8" s="4"/>
      <c r="D8" s="4"/>
      <c r="E8" s="4">
        <f t="shared" si="2"/>
        <v>0</v>
      </c>
      <c r="F8" s="8">
        <f t="shared" si="3"/>
        <v>9</v>
      </c>
      <c r="G8" s="15"/>
      <c r="H8" s="4"/>
      <c r="I8" s="4"/>
      <c r="J8" s="4">
        <f t="shared" si="4"/>
        <v>0</v>
      </c>
      <c r="K8" s="8">
        <f t="shared" si="6"/>
        <v>11</v>
      </c>
      <c r="L8" s="15"/>
      <c r="M8" s="4"/>
      <c r="N8" s="4"/>
      <c r="O8" s="4">
        <f t="shared" si="5"/>
        <v>0</v>
      </c>
      <c r="P8" s="16">
        <f t="shared" si="7"/>
        <v>9</v>
      </c>
      <c r="Q8" s="11">
        <f t="shared" si="0"/>
        <v>0</v>
      </c>
      <c r="R8" s="16">
        <f t="shared" si="1"/>
        <v>11</v>
      </c>
    </row>
    <row r="9" spans="1:18" x14ac:dyDescent="0.2">
      <c r="A9" s="30" t="s">
        <v>15</v>
      </c>
      <c r="B9" s="17">
        <f>'Beef (Snr)'!P9</f>
        <v>174</v>
      </c>
      <c r="C9" s="1">
        <f>'Beef (Int)'!P9</f>
        <v>168</v>
      </c>
      <c r="D9" s="1">
        <f>'Beef (Jnr)'!P11</f>
        <v>137</v>
      </c>
      <c r="E9" s="5">
        <f t="shared" si="2"/>
        <v>479</v>
      </c>
      <c r="F9" s="61">
        <f t="shared" si="3"/>
        <v>3</v>
      </c>
      <c r="G9" s="17">
        <f>'Sheep (Snr)'!P10</f>
        <v>180</v>
      </c>
      <c r="H9" s="1">
        <f>'Sheep (Int)'!P9</f>
        <v>146</v>
      </c>
      <c r="I9" s="1">
        <f>'Sheep (Jnr)'!P11</f>
        <v>141</v>
      </c>
      <c r="J9" s="5">
        <f t="shared" si="4"/>
        <v>467</v>
      </c>
      <c r="K9" s="9">
        <f t="shared" si="6"/>
        <v>4</v>
      </c>
      <c r="L9" s="17">
        <v>0</v>
      </c>
      <c r="M9" s="1">
        <v>0</v>
      </c>
      <c r="N9" s="1">
        <f>'Pig (Jnr)'!P10</f>
        <v>154</v>
      </c>
      <c r="O9" s="5">
        <f t="shared" si="5"/>
        <v>154</v>
      </c>
      <c r="P9" s="18">
        <f t="shared" si="7"/>
        <v>8</v>
      </c>
      <c r="Q9" s="12">
        <f t="shared" si="0"/>
        <v>1100</v>
      </c>
      <c r="R9" s="56">
        <f t="shared" si="1"/>
        <v>4</v>
      </c>
    </row>
    <row r="10" spans="1:18" x14ac:dyDescent="0.2">
      <c r="A10" s="30" t="s">
        <v>16</v>
      </c>
      <c r="B10" s="17">
        <f>'Beef (Snr)'!P10</f>
        <v>158</v>
      </c>
      <c r="C10" s="1">
        <f>'Beef (Int)'!P10</f>
        <v>177</v>
      </c>
      <c r="D10" s="1">
        <f>'Beef (Jnr)'!P12</f>
        <v>130</v>
      </c>
      <c r="E10" s="5">
        <f t="shared" si="2"/>
        <v>465</v>
      </c>
      <c r="F10" s="9">
        <f t="shared" si="3"/>
        <v>4</v>
      </c>
      <c r="G10" s="17">
        <f>'Sheep (Snr)'!P11</f>
        <v>183</v>
      </c>
      <c r="H10" s="1">
        <f>'Sheep (Int)'!P10</f>
        <v>186</v>
      </c>
      <c r="I10" s="1">
        <f>'Sheep (Jnr)'!P12</f>
        <v>0</v>
      </c>
      <c r="J10" s="5">
        <f t="shared" si="4"/>
        <v>369</v>
      </c>
      <c r="K10" s="9">
        <f t="shared" si="6"/>
        <v>5</v>
      </c>
      <c r="L10" s="17">
        <v>0</v>
      </c>
      <c r="M10" s="1">
        <v>0</v>
      </c>
      <c r="N10" s="1">
        <f>'Pig (Jnr)'!P11</f>
        <v>0</v>
      </c>
      <c r="O10" s="5">
        <f t="shared" si="5"/>
        <v>0</v>
      </c>
      <c r="P10" s="18">
        <f t="shared" si="7"/>
        <v>9</v>
      </c>
      <c r="Q10" s="12">
        <f t="shared" si="0"/>
        <v>834</v>
      </c>
      <c r="R10" s="56">
        <f t="shared" si="1"/>
        <v>8</v>
      </c>
    </row>
    <row r="11" spans="1:18" x14ac:dyDescent="0.2">
      <c r="A11" s="30" t="s">
        <v>17</v>
      </c>
      <c r="B11" s="17">
        <v>0</v>
      </c>
      <c r="C11" s="1">
        <v>0</v>
      </c>
      <c r="D11" s="1">
        <v>0</v>
      </c>
      <c r="E11" s="5">
        <f t="shared" si="2"/>
        <v>0</v>
      </c>
      <c r="F11" s="9">
        <f t="shared" si="3"/>
        <v>9</v>
      </c>
      <c r="G11" s="17">
        <f>'Sheep (Snr)'!P12</f>
        <v>0</v>
      </c>
      <c r="H11" s="1">
        <v>0</v>
      </c>
      <c r="I11" s="1">
        <f>'Sheep (Jnr)'!P13</f>
        <v>144</v>
      </c>
      <c r="J11" s="5">
        <f t="shared" si="4"/>
        <v>144</v>
      </c>
      <c r="K11" s="9">
        <f t="shared" si="6"/>
        <v>10</v>
      </c>
      <c r="L11" s="17">
        <v>0</v>
      </c>
      <c r="M11" s="1">
        <v>0</v>
      </c>
      <c r="N11" s="1">
        <v>0</v>
      </c>
      <c r="O11" s="5">
        <f t="shared" si="5"/>
        <v>0</v>
      </c>
      <c r="P11" s="18">
        <f t="shared" si="7"/>
        <v>9</v>
      </c>
      <c r="Q11" s="12">
        <f t="shared" si="0"/>
        <v>144</v>
      </c>
      <c r="R11" s="56">
        <f t="shared" si="1"/>
        <v>10</v>
      </c>
    </row>
    <row r="12" spans="1:18" x14ac:dyDescent="0.2">
      <c r="A12" s="30" t="s">
        <v>18</v>
      </c>
      <c r="B12" s="17">
        <f>'Beef (Snr)'!P12</f>
        <v>148</v>
      </c>
      <c r="C12" s="1">
        <f>'Beef (Int)'!P12</f>
        <v>166</v>
      </c>
      <c r="D12" s="1">
        <f>'Beef (Jnr)'!P14</f>
        <v>125</v>
      </c>
      <c r="E12" s="5">
        <f t="shared" si="2"/>
        <v>439</v>
      </c>
      <c r="F12" s="9">
        <f t="shared" si="3"/>
        <v>6</v>
      </c>
      <c r="G12" s="17">
        <f>'Sheep (Snr)'!P13</f>
        <v>169</v>
      </c>
      <c r="H12" s="1">
        <f>'Sheep (Int)'!P12</f>
        <v>174</v>
      </c>
      <c r="I12" s="1">
        <f>'Sheep (Jnr)'!P14</f>
        <v>136</v>
      </c>
      <c r="J12" s="5">
        <f t="shared" si="4"/>
        <v>479</v>
      </c>
      <c r="K12" s="61">
        <f t="shared" si="6"/>
        <v>3</v>
      </c>
      <c r="L12" s="17">
        <f>'Pig (Snr)'!P12</f>
        <v>180</v>
      </c>
      <c r="M12" s="1">
        <f>'Pig (Int)'!P12</f>
        <v>150</v>
      </c>
      <c r="N12" s="1">
        <f>'Pig (Jnr)'!P13</f>
        <v>161</v>
      </c>
      <c r="O12" s="5">
        <f t="shared" si="5"/>
        <v>491</v>
      </c>
      <c r="P12" s="52">
        <f t="shared" si="7"/>
        <v>2</v>
      </c>
      <c r="Q12" s="12">
        <f t="shared" si="0"/>
        <v>1409</v>
      </c>
      <c r="R12" s="53">
        <f t="shared" si="1"/>
        <v>3</v>
      </c>
    </row>
    <row r="13" spans="1:18" x14ac:dyDescent="0.2">
      <c r="A13" s="29" t="s">
        <v>19</v>
      </c>
      <c r="B13" s="15"/>
      <c r="C13" s="4"/>
      <c r="D13" s="4"/>
      <c r="E13" s="4">
        <f t="shared" si="2"/>
        <v>0</v>
      </c>
      <c r="F13" s="8">
        <f t="shared" si="3"/>
        <v>9</v>
      </c>
      <c r="G13" s="15"/>
      <c r="H13" s="4"/>
      <c r="I13" s="4"/>
      <c r="J13" s="4">
        <f t="shared" si="4"/>
        <v>0</v>
      </c>
      <c r="K13" s="8">
        <f t="shared" si="6"/>
        <v>11</v>
      </c>
      <c r="L13" s="15"/>
      <c r="M13" s="4"/>
      <c r="N13" s="4"/>
      <c r="O13" s="4">
        <f t="shared" si="5"/>
        <v>0</v>
      </c>
      <c r="P13" s="16">
        <f t="shared" si="7"/>
        <v>9</v>
      </c>
      <c r="Q13" s="11">
        <f t="shared" si="0"/>
        <v>0</v>
      </c>
      <c r="R13" s="16">
        <f t="shared" si="1"/>
        <v>11</v>
      </c>
    </row>
    <row r="14" spans="1:18" x14ac:dyDescent="0.2">
      <c r="A14" s="30" t="s">
        <v>20</v>
      </c>
      <c r="B14" s="17">
        <f>'Beef (Snr)'!P14</f>
        <v>0</v>
      </c>
      <c r="C14" s="1">
        <f>'Beef (Int)'!P14</f>
        <v>158</v>
      </c>
      <c r="D14" s="1">
        <f>'Beef (Jnr)'!P17</f>
        <v>154</v>
      </c>
      <c r="E14" s="5">
        <f t="shared" si="2"/>
        <v>312</v>
      </c>
      <c r="F14" s="9">
        <f t="shared" si="3"/>
        <v>8</v>
      </c>
      <c r="G14" s="17">
        <f>'Sheep (Snr)'!P15</f>
        <v>178</v>
      </c>
      <c r="H14" s="1">
        <f>'Sheep (Int)'!P14</f>
        <v>0</v>
      </c>
      <c r="I14" s="1">
        <f>'Sheep (Jnr)'!P17</f>
        <v>155</v>
      </c>
      <c r="J14" s="5">
        <f t="shared" si="4"/>
        <v>333</v>
      </c>
      <c r="K14" s="9">
        <f t="shared" si="6"/>
        <v>6</v>
      </c>
      <c r="L14" s="17">
        <f>'Pig (Snr)'!P14</f>
        <v>0</v>
      </c>
      <c r="M14" s="1">
        <f>'Pig (Int)'!P14</f>
        <v>156</v>
      </c>
      <c r="N14" s="1">
        <f>'Pig (Jnr)'!P15</f>
        <v>145</v>
      </c>
      <c r="O14" s="5">
        <f t="shared" si="5"/>
        <v>301</v>
      </c>
      <c r="P14" s="18">
        <f>RANK(O14,O$5:O$18)</f>
        <v>5</v>
      </c>
      <c r="Q14" s="12">
        <f>E14+J14+O14</f>
        <v>946</v>
      </c>
      <c r="R14" s="56">
        <f>RANK(Q14,Q$5:Q$18)</f>
        <v>6</v>
      </c>
    </row>
    <row r="15" spans="1:18" x14ac:dyDescent="0.2">
      <c r="A15" s="30" t="s">
        <v>21</v>
      </c>
      <c r="B15" s="17">
        <f>'Beef (Snr)'!P15</f>
        <v>176</v>
      </c>
      <c r="C15" s="1">
        <f>'Beef (Int)'!P15</f>
        <v>104</v>
      </c>
      <c r="D15" s="1">
        <f>'Beef (Jnr)'!P18</f>
        <v>183</v>
      </c>
      <c r="E15" s="5">
        <f t="shared" si="2"/>
        <v>463</v>
      </c>
      <c r="F15" s="9">
        <f t="shared" si="3"/>
        <v>5</v>
      </c>
      <c r="G15" s="17">
        <f>'Sheep (Snr)'!P16</f>
        <v>0</v>
      </c>
      <c r="H15" s="1">
        <f>'Sheep (Int)'!P15</f>
        <v>157</v>
      </c>
      <c r="I15" s="1">
        <f>'Sheep (Jnr)'!P18</f>
        <v>165</v>
      </c>
      <c r="J15" s="5">
        <f t="shared" si="4"/>
        <v>322</v>
      </c>
      <c r="K15" s="9">
        <f t="shared" si="6"/>
        <v>7</v>
      </c>
      <c r="L15" s="17">
        <f>'Pig (Snr)'!P15</f>
        <v>188</v>
      </c>
      <c r="M15" s="1">
        <v>0</v>
      </c>
      <c r="N15" s="1">
        <f>'Pig (Jnr)'!P17</f>
        <v>0</v>
      </c>
      <c r="O15" s="5">
        <f t="shared" si="5"/>
        <v>188</v>
      </c>
      <c r="P15" s="18">
        <f>RANK(O15,O$5:O$18)</f>
        <v>6</v>
      </c>
      <c r="Q15" s="12">
        <f>E15+J15+O15</f>
        <v>973</v>
      </c>
      <c r="R15" s="56">
        <f>RANK(Q15,Q$5:Q$18)</f>
        <v>5</v>
      </c>
    </row>
    <row r="16" spans="1:18" x14ac:dyDescent="0.2">
      <c r="A16" s="29" t="s">
        <v>22</v>
      </c>
      <c r="B16" s="15"/>
      <c r="C16" s="4"/>
      <c r="D16" s="4"/>
      <c r="E16" s="4">
        <f t="shared" si="2"/>
        <v>0</v>
      </c>
      <c r="F16" s="8">
        <f t="shared" si="3"/>
        <v>9</v>
      </c>
      <c r="G16" s="15"/>
      <c r="H16" s="4"/>
      <c r="I16" s="4"/>
      <c r="J16" s="4">
        <f t="shared" si="4"/>
        <v>0</v>
      </c>
      <c r="K16" s="8">
        <f t="shared" si="6"/>
        <v>11</v>
      </c>
      <c r="L16" s="15"/>
      <c r="M16" s="4"/>
      <c r="N16" s="4"/>
      <c r="O16" s="4">
        <f t="shared" si="5"/>
        <v>0</v>
      </c>
      <c r="P16" s="16">
        <f t="shared" si="7"/>
        <v>9</v>
      </c>
      <c r="Q16" s="11">
        <f t="shared" si="0"/>
        <v>0</v>
      </c>
      <c r="R16" s="16">
        <f t="shared" si="1"/>
        <v>11</v>
      </c>
    </row>
    <row r="17" spans="1:18" x14ac:dyDescent="0.2">
      <c r="A17" s="30" t="s">
        <v>23</v>
      </c>
      <c r="B17" s="17">
        <f>'Beef (Snr)'!P18</f>
        <v>180</v>
      </c>
      <c r="C17" s="1">
        <f>'Beef (Int)'!P19</f>
        <v>154</v>
      </c>
      <c r="D17" s="1">
        <f>'Beef (Jnr)'!P21</f>
        <v>180</v>
      </c>
      <c r="E17" s="5">
        <f t="shared" si="2"/>
        <v>514</v>
      </c>
      <c r="F17" s="60">
        <f t="shared" si="3"/>
        <v>2</v>
      </c>
      <c r="G17" s="17">
        <f>'Sheep (Snr)'!P18</f>
        <v>192</v>
      </c>
      <c r="H17" s="1">
        <f>'Sheep (Int)'!P19</f>
        <v>167</v>
      </c>
      <c r="I17" s="1">
        <f>'Sheep (Jnr)'!P21</f>
        <v>151</v>
      </c>
      <c r="J17" s="5">
        <f t="shared" si="4"/>
        <v>510</v>
      </c>
      <c r="K17" s="60">
        <f t="shared" si="6"/>
        <v>2</v>
      </c>
      <c r="L17" s="17">
        <f>'Pig (Snr)'!P17</f>
        <v>168</v>
      </c>
      <c r="M17" s="1">
        <f>'Pig (Int)'!P18</f>
        <v>167</v>
      </c>
      <c r="N17" s="1">
        <f>'Pig (Jnr)'!P20</f>
        <v>164</v>
      </c>
      <c r="O17" s="5">
        <f t="shared" si="5"/>
        <v>499</v>
      </c>
      <c r="P17" s="51">
        <f t="shared" si="7"/>
        <v>1</v>
      </c>
      <c r="Q17" s="12">
        <f t="shared" si="0"/>
        <v>1523</v>
      </c>
      <c r="R17" s="51">
        <f t="shared" si="1"/>
        <v>1</v>
      </c>
    </row>
    <row r="18" spans="1:18" ht="17" thickBot="1" x14ac:dyDescent="0.25">
      <c r="A18" s="32" t="s">
        <v>24</v>
      </c>
      <c r="B18" s="20">
        <v>0</v>
      </c>
      <c r="C18" s="21">
        <v>0</v>
      </c>
      <c r="D18" s="21">
        <f>'Beef (Jnr)'!P23</f>
        <v>0</v>
      </c>
      <c r="E18" s="21">
        <f t="shared" si="2"/>
        <v>0</v>
      </c>
      <c r="F18" s="26">
        <f t="shared" si="3"/>
        <v>9</v>
      </c>
      <c r="G18" s="20">
        <v>0</v>
      </c>
      <c r="H18" s="21">
        <v>0</v>
      </c>
      <c r="I18" s="21">
        <f>'Sheep (Jnr)'!P25</f>
        <v>185</v>
      </c>
      <c r="J18" s="21">
        <f t="shared" si="4"/>
        <v>185</v>
      </c>
      <c r="K18" s="26">
        <f t="shared" si="6"/>
        <v>9</v>
      </c>
      <c r="L18" s="20">
        <v>0</v>
      </c>
      <c r="M18" s="21">
        <v>0</v>
      </c>
      <c r="N18" s="21">
        <f>'Pig (Jnr)'!P22</f>
        <v>186</v>
      </c>
      <c r="O18" s="21">
        <f t="shared" si="5"/>
        <v>186</v>
      </c>
      <c r="P18" s="22">
        <f t="shared" si="7"/>
        <v>7</v>
      </c>
      <c r="Q18" s="24">
        <f t="shared" si="0"/>
        <v>371</v>
      </c>
      <c r="R18" s="57">
        <f t="shared" si="1"/>
        <v>9</v>
      </c>
    </row>
  </sheetData>
  <mergeCells count="5">
    <mergeCell ref="A1:R1"/>
    <mergeCell ref="A2:R2"/>
    <mergeCell ref="B3:E3"/>
    <mergeCell ref="G3:J3"/>
    <mergeCell ref="L3:O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AB938-67E7-6F40-9EAE-A49F500EAFDC}">
  <dimension ref="A1:Q21"/>
  <sheetViews>
    <sheetView workbookViewId="0">
      <selection activeCell="H29" sqref="H29"/>
    </sheetView>
  </sheetViews>
  <sheetFormatPr baseColWidth="10" defaultRowHeight="16" x14ac:dyDescent="0.2"/>
  <cols>
    <col min="1" max="1" width="12.1640625" customWidth="1"/>
    <col min="3" max="3" width="14.1640625" bestFit="1" customWidth="1"/>
  </cols>
  <sheetData>
    <row r="1" spans="1:17" x14ac:dyDescent="0.2">
      <c r="A1" s="36" t="s">
        <v>26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8"/>
    </row>
    <row r="2" spans="1:17" x14ac:dyDescent="0.2">
      <c r="A2" s="33" t="s">
        <v>36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5"/>
    </row>
    <row r="3" spans="1:17" x14ac:dyDescent="0.2">
      <c r="A3" s="2" t="s">
        <v>0</v>
      </c>
      <c r="B3" s="2" t="s">
        <v>1</v>
      </c>
      <c r="C3" s="2" t="s">
        <v>2</v>
      </c>
      <c r="D3" s="33" t="s">
        <v>35</v>
      </c>
      <c r="E3" s="34"/>
      <c r="F3" s="34"/>
      <c r="G3" s="34"/>
      <c r="H3" s="34"/>
      <c r="I3" s="35"/>
      <c r="J3" s="33" t="s">
        <v>3</v>
      </c>
      <c r="K3" s="34"/>
      <c r="L3" s="34"/>
      <c r="M3" s="34"/>
      <c r="N3" s="34"/>
      <c r="O3" s="35"/>
      <c r="P3" s="2" t="s">
        <v>4</v>
      </c>
      <c r="Q3" s="2" t="s">
        <v>5</v>
      </c>
    </row>
    <row r="4" spans="1:17" x14ac:dyDescent="0.2">
      <c r="A4" s="3"/>
      <c r="B4" s="3"/>
      <c r="C4" s="3"/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4</v>
      </c>
      <c r="J4" s="3" t="s">
        <v>6</v>
      </c>
      <c r="K4" s="3" t="s">
        <v>7</v>
      </c>
      <c r="L4" s="3" t="s">
        <v>8</v>
      </c>
      <c r="M4" s="3" t="s">
        <v>9</v>
      </c>
      <c r="N4" s="3" t="s">
        <v>10</v>
      </c>
      <c r="O4" s="3" t="s">
        <v>4</v>
      </c>
      <c r="P4" s="3"/>
      <c r="Q4" s="3"/>
    </row>
    <row r="5" spans="1:17" x14ac:dyDescent="0.2">
      <c r="A5" s="4" t="s">
        <v>11</v>
      </c>
      <c r="B5" s="4"/>
      <c r="C5" s="4" t="s">
        <v>27</v>
      </c>
      <c r="D5" s="4"/>
      <c r="E5" s="4"/>
      <c r="F5" s="4"/>
      <c r="G5" s="4"/>
      <c r="H5" s="4"/>
      <c r="I5" s="4">
        <f>SUM(D5:H5)</f>
        <v>0</v>
      </c>
      <c r="J5" s="4"/>
      <c r="K5" s="4"/>
      <c r="L5" s="4"/>
      <c r="M5" s="4"/>
      <c r="N5" s="4"/>
      <c r="O5" s="4">
        <f>SUM(J5:N5)</f>
        <v>0</v>
      </c>
      <c r="P5" s="4">
        <f>I5+O5</f>
        <v>0</v>
      </c>
      <c r="Q5" s="4">
        <f>RANK(P5,P$5:P$21)</f>
        <v>11</v>
      </c>
    </row>
    <row r="6" spans="1:17" x14ac:dyDescent="0.2">
      <c r="A6" s="1" t="s">
        <v>12</v>
      </c>
      <c r="B6" s="1"/>
      <c r="C6" s="1" t="s">
        <v>49</v>
      </c>
      <c r="D6" s="1">
        <v>50</v>
      </c>
      <c r="E6" s="1">
        <v>19</v>
      </c>
      <c r="F6" s="1">
        <v>10</v>
      </c>
      <c r="G6" s="1">
        <v>7</v>
      </c>
      <c r="H6" s="1"/>
      <c r="I6" s="1">
        <f t="shared" ref="I6:I21" si="0">SUM(D6:H6)</f>
        <v>86</v>
      </c>
      <c r="J6" s="1">
        <v>50</v>
      </c>
      <c r="K6" s="1">
        <v>20</v>
      </c>
      <c r="L6" s="1">
        <v>11</v>
      </c>
      <c r="M6" s="1">
        <v>8</v>
      </c>
      <c r="N6" s="1"/>
      <c r="O6" s="1">
        <f>SUM(J6:N6)</f>
        <v>89</v>
      </c>
      <c r="P6" s="1">
        <f t="shared" ref="P6:P21" si="1">I6+O6</f>
        <v>175</v>
      </c>
      <c r="Q6" s="49">
        <f>RANK(P6,P$5:P$21)</f>
        <v>2</v>
      </c>
    </row>
    <row r="7" spans="1:17" x14ac:dyDescent="0.2">
      <c r="A7" s="4" t="s">
        <v>13</v>
      </c>
      <c r="B7" s="4"/>
      <c r="C7" s="4" t="s">
        <v>27</v>
      </c>
      <c r="D7" s="4"/>
      <c r="E7" s="4"/>
      <c r="F7" s="4"/>
      <c r="G7" s="4"/>
      <c r="H7" s="4"/>
      <c r="I7" s="4">
        <f t="shared" si="0"/>
        <v>0</v>
      </c>
      <c r="J7" s="4"/>
      <c r="K7" s="4"/>
      <c r="L7" s="4"/>
      <c r="M7" s="4"/>
      <c r="N7" s="4"/>
      <c r="O7" s="4">
        <f t="shared" ref="O7:O21" si="2">SUM(J7:N7)</f>
        <v>0</v>
      </c>
      <c r="P7" s="4">
        <f t="shared" si="1"/>
        <v>0</v>
      </c>
      <c r="Q7" s="4">
        <f>RANK(P7,P$5:P$21)</f>
        <v>11</v>
      </c>
    </row>
    <row r="8" spans="1:17" x14ac:dyDescent="0.2">
      <c r="A8" s="4" t="s">
        <v>14</v>
      </c>
      <c r="B8" s="4"/>
      <c r="C8" s="4" t="s">
        <v>27</v>
      </c>
      <c r="D8" s="4"/>
      <c r="E8" s="4"/>
      <c r="F8" s="4"/>
      <c r="G8" s="4"/>
      <c r="H8" s="4"/>
      <c r="I8" s="4">
        <f t="shared" si="0"/>
        <v>0</v>
      </c>
      <c r="J8" s="4"/>
      <c r="K8" s="4"/>
      <c r="L8" s="4"/>
      <c r="M8" s="4"/>
      <c r="N8" s="4"/>
      <c r="O8" s="4">
        <f t="shared" si="2"/>
        <v>0</v>
      </c>
      <c r="P8" s="4">
        <f t="shared" si="1"/>
        <v>0</v>
      </c>
      <c r="Q8" s="4">
        <f>RANK(P8,P$5:P$21)</f>
        <v>11</v>
      </c>
    </row>
    <row r="9" spans="1:17" x14ac:dyDescent="0.2">
      <c r="A9" s="1" t="s">
        <v>15</v>
      </c>
      <c r="B9" s="1"/>
      <c r="C9" s="1" t="s">
        <v>50</v>
      </c>
      <c r="D9" s="1">
        <v>50</v>
      </c>
      <c r="E9" s="1">
        <v>20</v>
      </c>
      <c r="F9" s="1">
        <v>12</v>
      </c>
      <c r="G9" s="1">
        <v>8</v>
      </c>
      <c r="H9" s="1"/>
      <c r="I9" s="1">
        <f t="shared" si="0"/>
        <v>90</v>
      </c>
      <c r="J9" s="1">
        <v>50</v>
      </c>
      <c r="K9" s="1">
        <v>15</v>
      </c>
      <c r="L9" s="1">
        <v>7</v>
      </c>
      <c r="M9" s="1">
        <v>6</v>
      </c>
      <c r="N9" s="1"/>
      <c r="O9" s="1">
        <f t="shared" si="2"/>
        <v>78</v>
      </c>
      <c r="P9" s="1">
        <f t="shared" si="1"/>
        <v>168</v>
      </c>
      <c r="Q9" s="50">
        <f>RANK(P9,P$5:P$21)</f>
        <v>3</v>
      </c>
    </row>
    <row r="10" spans="1:17" x14ac:dyDescent="0.2">
      <c r="A10" s="1" t="s">
        <v>16</v>
      </c>
      <c r="B10" s="1"/>
      <c r="C10" s="1" t="s">
        <v>51</v>
      </c>
      <c r="D10" s="1">
        <v>47</v>
      </c>
      <c r="E10" s="1">
        <v>21</v>
      </c>
      <c r="F10" s="1">
        <v>13</v>
      </c>
      <c r="G10" s="1">
        <v>8</v>
      </c>
      <c r="H10" s="1">
        <v>-2</v>
      </c>
      <c r="I10" s="1">
        <f t="shared" si="0"/>
        <v>87</v>
      </c>
      <c r="J10" s="1">
        <v>50</v>
      </c>
      <c r="K10" s="1">
        <v>20</v>
      </c>
      <c r="L10" s="1">
        <v>12</v>
      </c>
      <c r="M10" s="1">
        <v>8</v>
      </c>
      <c r="N10" s="1"/>
      <c r="O10" s="1">
        <f t="shared" si="2"/>
        <v>90</v>
      </c>
      <c r="P10" s="1">
        <f t="shared" si="1"/>
        <v>177</v>
      </c>
      <c r="Q10" s="48">
        <f>RANK(P10,P$5:P$21)</f>
        <v>1</v>
      </c>
    </row>
    <row r="11" spans="1:17" x14ac:dyDescent="0.2">
      <c r="A11" s="4" t="s">
        <v>17</v>
      </c>
      <c r="B11" s="4"/>
      <c r="C11" s="4" t="s">
        <v>27</v>
      </c>
      <c r="D11" s="4"/>
      <c r="E11" s="4"/>
      <c r="F11" s="4"/>
      <c r="G11" s="4"/>
      <c r="H11" s="4"/>
      <c r="I11" s="4">
        <f t="shared" si="0"/>
        <v>0</v>
      </c>
      <c r="J11" s="4"/>
      <c r="K11" s="4"/>
      <c r="L11" s="4"/>
      <c r="M11" s="4"/>
      <c r="N11" s="4"/>
      <c r="O11" s="4">
        <f t="shared" si="2"/>
        <v>0</v>
      </c>
      <c r="P11" s="4">
        <f t="shared" si="1"/>
        <v>0</v>
      </c>
      <c r="Q11" s="4">
        <f>RANK(P11,P$5:P$21)</f>
        <v>11</v>
      </c>
    </row>
    <row r="12" spans="1:17" x14ac:dyDescent="0.2">
      <c r="A12" s="1" t="s">
        <v>18</v>
      </c>
      <c r="B12" s="1"/>
      <c r="C12" s="1" t="s">
        <v>52</v>
      </c>
      <c r="D12" s="1">
        <v>50</v>
      </c>
      <c r="E12" s="1">
        <v>19</v>
      </c>
      <c r="F12" s="1">
        <v>10</v>
      </c>
      <c r="G12" s="1">
        <v>7</v>
      </c>
      <c r="H12" s="1"/>
      <c r="I12" s="1">
        <f t="shared" si="0"/>
        <v>86</v>
      </c>
      <c r="J12" s="1">
        <v>47</v>
      </c>
      <c r="K12" s="1">
        <v>17</v>
      </c>
      <c r="L12" s="1">
        <v>9</v>
      </c>
      <c r="M12" s="1">
        <v>7</v>
      </c>
      <c r="N12" s="1"/>
      <c r="O12" s="1">
        <f t="shared" si="2"/>
        <v>80</v>
      </c>
      <c r="P12" s="1">
        <f t="shared" si="1"/>
        <v>166</v>
      </c>
      <c r="Q12" s="1">
        <f>RANK(P12,P$5:P$21)</f>
        <v>4</v>
      </c>
    </row>
    <row r="13" spans="1:17" x14ac:dyDescent="0.2">
      <c r="A13" s="4" t="s">
        <v>19</v>
      </c>
      <c r="B13" s="4"/>
      <c r="C13" s="4" t="s">
        <v>27</v>
      </c>
      <c r="D13" s="4"/>
      <c r="E13" s="4"/>
      <c r="F13" s="4"/>
      <c r="G13" s="4"/>
      <c r="H13" s="4"/>
      <c r="I13" s="4">
        <f t="shared" si="0"/>
        <v>0</v>
      </c>
      <c r="J13" s="4"/>
      <c r="K13" s="4"/>
      <c r="L13" s="4"/>
      <c r="M13" s="4"/>
      <c r="N13" s="4"/>
      <c r="O13" s="4">
        <f t="shared" si="2"/>
        <v>0</v>
      </c>
      <c r="P13" s="4">
        <f t="shared" si="1"/>
        <v>0</v>
      </c>
      <c r="Q13" s="4">
        <f>RANK(P13,P$5:P$21)</f>
        <v>11</v>
      </c>
    </row>
    <row r="14" spans="1:17" x14ac:dyDescent="0.2">
      <c r="A14" s="1" t="s">
        <v>20</v>
      </c>
      <c r="B14" s="1"/>
      <c r="C14" s="1" t="s">
        <v>32</v>
      </c>
      <c r="D14" s="1">
        <v>41</v>
      </c>
      <c r="E14" s="1">
        <v>16</v>
      </c>
      <c r="F14" s="1">
        <v>8</v>
      </c>
      <c r="G14" s="1">
        <v>7</v>
      </c>
      <c r="H14" s="1"/>
      <c r="I14" s="1">
        <f t="shared" si="0"/>
        <v>72</v>
      </c>
      <c r="J14" s="1">
        <v>50</v>
      </c>
      <c r="K14" s="1">
        <v>18</v>
      </c>
      <c r="L14" s="1">
        <v>10</v>
      </c>
      <c r="M14" s="1">
        <v>8</v>
      </c>
      <c r="N14" s="1"/>
      <c r="O14" s="1">
        <f t="shared" si="2"/>
        <v>86</v>
      </c>
      <c r="P14" s="1">
        <f t="shared" si="1"/>
        <v>158</v>
      </c>
      <c r="Q14" s="1">
        <f>RANK(P14,P$5:P$21)</f>
        <v>5</v>
      </c>
    </row>
    <row r="15" spans="1:17" x14ac:dyDescent="0.2">
      <c r="A15" s="1" t="s">
        <v>21</v>
      </c>
      <c r="B15" s="1"/>
      <c r="C15" s="1" t="s">
        <v>122</v>
      </c>
      <c r="D15" s="1">
        <v>11</v>
      </c>
      <c r="E15" s="1">
        <v>10</v>
      </c>
      <c r="F15" s="1">
        <v>6</v>
      </c>
      <c r="G15" s="1">
        <v>5</v>
      </c>
      <c r="H15" s="1"/>
      <c r="I15" s="1">
        <f t="shared" si="0"/>
        <v>32</v>
      </c>
      <c r="J15" s="1">
        <v>47</v>
      </c>
      <c r="K15" s="1">
        <v>12</v>
      </c>
      <c r="L15" s="1">
        <v>7</v>
      </c>
      <c r="M15" s="1">
        <v>6</v>
      </c>
      <c r="N15" s="1"/>
      <c r="O15" s="1">
        <f t="shared" si="2"/>
        <v>72</v>
      </c>
      <c r="P15" s="1">
        <f t="shared" si="1"/>
        <v>104</v>
      </c>
      <c r="Q15" s="1">
        <f>RANK(P15,P$5:P$21)</f>
        <v>10</v>
      </c>
    </row>
    <row r="16" spans="1:17" x14ac:dyDescent="0.2">
      <c r="A16" s="4" t="s">
        <v>22</v>
      </c>
      <c r="B16" s="4"/>
      <c r="C16" s="4" t="s">
        <v>27</v>
      </c>
      <c r="D16" s="4"/>
      <c r="E16" s="4"/>
      <c r="F16" s="4"/>
      <c r="G16" s="4"/>
      <c r="H16" s="4"/>
      <c r="I16" s="4">
        <f t="shared" si="0"/>
        <v>0</v>
      </c>
      <c r="J16" s="4"/>
      <c r="K16" s="4"/>
      <c r="L16" s="4"/>
      <c r="M16" s="4"/>
      <c r="N16" s="4"/>
      <c r="O16" s="4">
        <f t="shared" si="2"/>
        <v>0</v>
      </c>
      <c r="P16" s="4">
        <f t="shared" si="1"/>
        <v>0</v>
      </c>
      <c r="Q16" s="4">
        <f>RANK(P16,P$5:P$21)</f>
        <v>11</v>
      </c>
    </row>
    <row r="17" spans="1:17" x14ac:dyDescent="0.2">
      <c r="A17" s="1" t="s">
        <v>23</v>
      </c>
      <c r="B17" s="1"/>
      <c r="C17" s="1" t="s">
        <v>54</v>
      </c>
      <c r="D17" s="1">
        <v>29</v>
      </c>
      <c r="E17" s="1">
        <v>12</v>
      </c>
      <c r="F17" s="1">
        <v>7</v>
      </c>
      <c r="G17" s="1">
        <v>6</v>
      </c>
      <c r="H17" s="1"/>
      <c r="I17" s="1">
        <f t="shared" si="0"/>
        <v>54</v>
      </c>
      <c r="J17" s="1">
        <v>47</v>
      </c>
      <c r="K17" s="1">
        <v>19</v>
      </c>
      <c r="L17" s="1">
        <v>10</v>
      </c>
      <c r="M17" s="1">
        <v>8</v>
      </c>
      <c r="N17" s="1"/>
      <c r="O17" s="1">
        <f t="shared" si="2"/>
        <v>84</v>
      </c>
      <c r="P17" s="1">
        <f t="shared" si="1"/>
        <v>138</v>
      </c>
      <c r="Q17" s="1">
        <f>RANK(P17,P$5:P$21)</f>
        <v>8</v>
      </c>
    </row>
    <row r="18" spans="1:17" x14ac:dyDescent="0.2">
      <c r="A18" s="1" t="s">
        <v>23</v>
      </c>
      <c r="B18" s="1"/>
      <c r="C18" s="1" t="s">
        <v>55</v>
      </c>
      <c r="D18" s="1">
        <v>41</v>
      </c>
      <c r="E18" s="1">
        <v>18</v>
      </c>
      <c r="F18" s="1">
        <v>9</v>
      </c>
      <c r="G18" s="1">
        <v>7</v>
      </c>
      <c r="H18" s="1">
        <v>-2</v>
      </c>
      <c r="I18" s="1">
        <f t="shared" si="0"/>
        <v>73</v>
      </c>
      <c r="J18" s="1">
        <v>26</v>
      </c>
      <c r="K18" s="1">
        <v>10</v>
      </c>
      <c r="L18" s="1">
        <v>6</v>
      </c>
      <c r="M18" s="1">
        <v>5</v>
      </c>
      <c r="N18" s="1">
        <v>-4</v>
      </c>
      <c r="O18" s="1">
        <f t="shared" si="2"/>
        <v>43</v>
      </c>
      <c r="P18" s="1">
        <f t="shared" si="1"/>
        <v>116</v>
      </c>
      <c r="Q18" s="1">
        <f>RANK(P18,P$5:P$21)</f>
        <v>9</v>
      </c>
    </row>
    <row r="19" spans="1:17" x14ac:dyDescent="0.2">
      <c r="A19" s="1" t="s">
        <v>23</v>
      </c>
      <c r="B19" s="1"/>
      <c r="C19" s="1" t="s">
        <v>56</v>
      </c>
      <c r="D19" s="1">
        <v>47</v>
      </c>
      <c r="E19" s="1">
        <v>16</v>
      </c>
      <c r="F19" s="1">
        <v>9</v>
      </c>
      <c r="G19" s="1">
        <v>7</v>
      </c>
      <c r="H19" s="1"/>
      <c r="I19" s="1">
        <f t="shared" si="0"/>
        <v>79</v>
      </c>
      <c r="J19" s="1">
        <v>47</v>
      </c>
      <c r="K19" s="1">
        <v>14</v>
      </c>
      <c r="L19" s="1">
        <v>8</v>
      </c>
      <c r="M19" s="1">
        <v>6</v>
      </c>
      <c r="N19" s="1"/>
      <c r="O19" s="1">
        <f t="shared" si="2"/>
        <v>75</v>
      </c>
      <c r="P19" s="1">
        <f t="shared" si="1"/>
        <v>154</v>
      </c>
      <c r="Q19" s="1">
        <f>RANK(P19,P$5:P$21)</f>
        <v>6</v>
      </c>
    </row>
    <row r="20" spans="1:17" x14ac:dyDescent="0.2">
      <c r="A20" s="1" t="s">
        <v>23</v>
      </c>
      <c r="B20" s="1"/>
      <c r="C20" s="1" t="s">
        <v>57</v>
      </c>
      <c r="D20" s="1">
        <v>50</v>
      </c>
      <c r="E20" s="1">
        <v>12</v>
      </c>
      <c r="F20" s="1">
        <v>7</v>
      </c>
      <c r="G20" s="1">
        <v>5</v>
      </c>
      <c r="H20" s="1"/>
      <c r="I20" s="1">
        <f t="shared" si="0"/>
        <v>74</v>
      </c>
      <c r="J20" s="1">
        <v>50</v>
      </c>
      <c r="K20" s="1">
        <v>10</v>
      </c>
      <c r="L20" s="1">
        <v>8</v>
      </c>
      <c r="M20" s="1">
        <v>5</v>
      </c>
      <c r="N20" s="1"/>
      <c r="O20" s="1">
        <f t="shared" si="2"/>
        <v>73</v>
      </c>
      <c r="P20" s="1">
        <f t="shared" si="1"/>
        <v>147</v>
      </c>
      <c r="Q20" s="1">
        <f>RANK(P20,P$5:P$21)</f>
        <v>7</v>
      </c>
    </row>
    <row r="21" spans="1:17" x14ac:dyDescent="0.2">
      <c r="A21" s="4" t="s">
        <v>24</v>
      </c>
      <c r="B21" s="4"/>
      <c r="C21" s="4" t="s">
        <v>27</v>
      </c>
      <c r="D21" s="4"/>
      <c r="E21" s="4"/>
      <c r="F21" s="4"/>
      <c r="G21" s="4"/>
      <c r="H21" s="4"/>
      <c r="I21" s="4">
        <f t="shared" si="0"/>
        <v>0</v>
      </c>
      <c r="J21" s="4"/>
      <c r="K21" s="4"/>
      <c r="L21" s="4"/>
      <c r="M21" s="4"/>
      <c r="N21" s="4"/>
      <c r="O21" s="4">
        <f t="shared" si="2"/>
        <v>0</v>
      </c>
      <c r="P21" s="4">
        <f t="shared" si="1"/>
        <v>0</v>
      </c>
      <c r="Q21" s="4">
        <f>RANK(P21,P$5:P$21)</f>
        <v>11</v>
      </c>
    </row>
  </sheetData>
  <mergeCells count="4">
    <mergeCell ref="A1:Q1"/>
    <mergeCell ref="A2:Q2"/>
    <mergeCell ref="D3:I3"/>
    <mergeCell ref="J3:O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FB68A-94B6-B54F-9798-76E95ED9CCDA}">
  <dimension ref="A1:Q23"/>
  <sheetViews>
    <sheetView workbookViewId="0">
      <selection activeCell="C21" sqref="C21"/>
    </sheetView>
  </sheetViews>
  <sheetFormatPr baseColWidth="10" defaultRowHeight="16" x14ac:dyDescent="0.2"/>
  <cols>
    <col min="1" max="1" width="12.83203125" bestFit="1" customWidth="1"/>
    <col min="3" max="3" width="17.6640625" bestFit="1" customWidth="1"/>
  </cols>
  <sheetData>
    <row r="1" spans="1:17" x14ac:dyDescent="0.2">
      <c r="A1" s="36" t="s">
        <v>26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8"/>
    </row>
    <row r="2" spans="1:17" x14ac:dyDescent="0.2">
      <c r="A2" s="33" t="s">
        <v>38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5"/>
    </row>
    <row r="3" spans="1:17" x14ac:dyDescent="0.2">
      <c r="A3" s="2" t="s">
        <v>0</v>
      </c>
      <c r="B3" s="2" t="s">
        <v>1</v>
      </c>
      <c r="C3" s="2" t="s">
        <v>2</v>
      </c>
      <c r="D3" s="33" t="s">
        <v>35</v>
      </c>
      <c r="E3" s="34"/>
      <c r="F3" s="34"/>
      <c r="G3" s="34"/>
      <c r="H3" s="34"/>
      <c r="I3" s="35"/>
      <c r="J3" s="33" t="s">
        <v>3</v>
      </c>
      <c r="K3" s="34"/>
      <c r="L3" s="34"/>
      <c r="M3" s="34"/>
      <c r="N3" s="34"/>
      <c r="O3" s="35"/>
      <c r="P3" s="2" t="s">
        <v>4</v>
      </c>
      <c r="Q3" s="2" t="s">
        <v>5</v>
      </c>
    </row>
    <row r="4" spans="1:17" x14ac:dyDescent="0.2">
      <c r="A4" s="3"/>
      <c r="B4" s="3"/>
      <c r="C4" s="3"/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4</v>
      </c>
      <c r="J4" s="3" t="s">
        <v>6</v>
      </c>
      <c r="K4" s="3" t="s">
        <v>7</v>
      </c>
      <c r="L4" s="3" t="s">
        <v>8</v>
      </c>
      <c r="M4" s="3" t="s">
        <v>9</v>
      </c>
      <c r="N4" s="3" t="s">
        <v>10</v>
      </c>
      <c r="O4" s="3" t="s">
        <v>4</v>
      </c>
      <c r="P4" s="3"/>
      <c r="Q4" s="3"/>
    </row>
    <row r="5" spans="1:17" x14ac:dyDescent="0.2">
      <c r="A5" s="4" t="s">
        <v>11</v>
      </c>
      <c r="B5" s="4"/>
      <c r="C5" s="4" t="s">
        <v>27</v>
      </c>
      <c r="D5" s="4"/>
      <c r="E5" s="4"/>
      <c r="F5" s="4"/>
      <c r="G5" s="4"/>
      <c r="H5" s="4"/>
      <c r="I5" s="4">
        <f>SUM(D5:H5)</f>
        <v>0</v>
      </c>
      <c r="J5" s="4"/>
      <c r="K5" s="4"/>
      <c r="L5" s="4"/>
      <c r="M5" s="4"/>
      <c r="N5" s="4"/>
      <c r="O5" s="4">
        <f>SUM(J5:N5)</f>
        <v>0</v>
      </c>
      <c r="P5" s="4">
        <f>I5+O5</f>
        <v>0</v>
      </c>
      <c r="Q5" s="4">
        <f>RANK(P5,P$5:P$23)</f>
        <v>14</v>
      </c>
    </row>
    <row r="6" spans="1:17" x14ac:dyDescent="0.2">
      <c r="A6" s="1" t="s">
        <v>12</v>
      </c>
      <c r="B6" s="1"/>
      <c r="C6" s="1" t="s">
        <v>65</v>
      </c>
      <c r="D6" s="1">
        <v>47</v>
      </c>
      <c r="E6" s="1">
        <v>23</v>
      </c>
      <c r="F6" s="1">
        <v>13</v>
      </c>
      <c r="G6" s="1">
        <v>9</v>
      </c>
      <c r="H6" s="1"/>
      <c r="I6" s="1">
        <f t="shared" ref="I6:I23" si="0">SUM(D6:H6)</f>
        <v>92</v>
      </c>
      <c r="J6" s="1">
        <v>46</v>
      </c>
      <c r="K6" s="1">
        <v>21</v>
      </c>
      <c r="L6" s="1">
        <v>12</v>
      </c>
      <c r="M6" s="1">
        <v>8</v>
      </c>
      <c r="N6" s="1"/>
      <c r="O6" s="1">
        <f>SUM(J6:N6)</f>
        <v>87</v>
      </c>
      <c r="P6" s="1">
        <f t="shared" ref="P6:P23" si="1">I6+O6</f>
        <v>179</v>
      </c>
      <c r="Q6" s="1">
        <f>RANK(P6,P$5:P$23)</f>
        <v>4</v>
      </c>
    </row>
    <row r="7" spans="1:17" x14ac:dyDescent="0.2">
      <c r="A7" s="1" t="s">
        <v>12</v>
      </c>
      <c r="B7" s="1"/>
      <c r="C7" s="1" t="s">
        <v>66</v>
      </c>
      <c r="D7" s="1">
        <v>47</v>
      </c>
      <c r="E7" s="1">
        <v>23</v>
      </c>
      <c r="F7" s="1">
        <v>14</v>
      </c>
      <c r="G7" s="1">
        <v>9</v>
      </c>
      <c r="H7" s="1"/>
      <c r="I7" s="1">
        <f t="shared" si="0"/>
        <v>93</v>
      </c>
      <c r="J7" s="1">
        <v>50</v>
      </c>
      <c r="K7" s="1">
        <v>24</v>
      </c>
      <c r="L7" s="1">
        <v>14</v>
      </c>
      <c r="M7" s="1">
        <v>8</v>
      </c>
      <c r="N7" s="1"/>
      <c r="O7" s="1">
        <f t="shared" ref="O7:O9" si="2">SUM(J7:N7)</f>
        <v>96</v>
      </c>
      <c r="P7" s="1">
        <f t="shared" ref="P7:P9" si="3">I7+O7</f>
        <v>189</v>
      </c>
      <c r="Q7" s="48">
        <f>RANK(P7,P$5:P$23)</f>
        <v>1</v>
      </c>
    </row>
    <row r="8" spans="1:17" s="6" customFormat="1" x14ac:dyDescent="0.2">
      <c r="A8" s="5" t="s">
        <v>13</v>
      </c>
      <c r="B8" s="5"/>
      <c r="C8" s="5" t="s">
        <v>67</v>
      </c>
      <c r="D8" s="5">
        <v>38</v>
      </c>
      <c r="E8" s="5">
        <v>20</v>
      </c>
      <c r="F8" s="5">
        <v>11</v>
      </c>
      <c r="G8" s="5">
        <v>8</v>
      </c>
      <c r="H8" s="5"/>
      <c r="I8" s="1">
        <f t="shared" si="0"/>
        <v>77</v>
      </c>
      <c r="J8" s="5">
        <v>37</v>
      </c>
      <c r="K8" s="5">
        <v>19</v>
      </c>
      <c r="L8" s="5">
        <v>10</v>
      </c>
      <c r="M8" s="5">
        <v>8</v>
      </c>
      <c r="N8" s="5"/>
      <c r="O8" s="1">
        <f t="shared" si="2"/>
        <v>74</v>
      </c>
      <c r="P8" s="1">
        <f t="shared" si="3"/>
        <v>151</v>
      </c>
      <c r="Q8" s="1">
        <f>RANK(P8,P$5:P$23)</f>
        <v>7</v>
      </c>
    </row>
    <row r="9" spans="1:17" s="6" customFormat="1" x14ac:dyDescent="0.2">
      <c r="A9" s="5" t="s">
        <v>13</v>
      </c>
      <c r="B9" s="5"/>
      <c r="C9" s="5" t="s">
        <v>68</v>
      </c>
      <c r="D9" s="5">
        <v>38</v>
      </c>
      <c r="E9" s="5">
        <v>15</v>
      </c>
      <c r="F9" s="5">
        <v>8</v>
      </c>
      <c r="G9" s="5">
        <v>6</v>
      </c>
      <c r="H9" s="5"/>
      <c r="I9" s="1">
        <f t="shared" si="0"/>
        <v>67</v>
      </c>
      <c r="J9" s="5">
        <v>37</v>
      </c>
      <c r="K9" s="5">
        <v>17</v>
      </c>
      <c r="L9" s="5">
        <v>8</v>
      </c>
      <c r="M9" s="5">
        <v>6</v>
      </c>
      <c r="N9" s="5"/>
      <c r="O9" s="1">
        <f t="shared" si="2"/>
        <v>68</v>
      </c>
      <c r="P9" s="1">
        <f t="shared" si="3"/>
        <v>135</v>
      </c>
      <c r="Q9" s="1">
        <f>RANK(P9,P$5:P$23)</f>
        <v>11</v>
      </c>
    </row>
    <row r="10" spans="1:17" x14ac:dyDescent="0.2">
      <c r="A10" s="4" t="s">
        <v>14</v>
      </c>
      <c r="B10" s="4"/>
      <c r="C10" s="4" t="s">
        <v>27</v>
      </c>
      <c r="D10" s="4"/>
      <c r="E10" s="4"/>
      <c r="F10" s="4"/>
      <c r="G10" s="4"/>
      <c r="H10" s="4"/>
      <c r="I10" s="4">
        <f t="shared" si="0"/>
        <v>0</v>
      </c>
      <c r="J10" s="4"/>
      <c r="K10" s="4"/>
      <c r="L10" s="4"/>
      <c r="M10" s="4"/>
      <c r="N10" s="4"/>
      <c r="O10" s="4">
        <f t="shared" ref="O10:O23" si="4">SUM(J10:N10)</f>
        <v>0</v>
      </c>
      <c r="P10" s="4">
        <f t="shared" si="1"/>
        <v>0</v>
      </c>
      <c r="Q10" s="4">
        <f>RANK(P10,P$5:P$23)</f>
        <v>14</v>
      </c>
    </row>
    <row r="11" spans="1:17" x14ac:dyDescent="0.2">
      <c r="A11" s="1" t="s">
        <v>15</v>
      </c>
      <c r="B11" s="1"/>
      <c r="C11" s="1" t="s">
        <v>59</v>
      </c>
      <c r="D11" s="1">
        <v>38</v>
      </c>
      <c r="E11" s="1">
        <v>14</v>
      </c>
      <c r="F11" s="1">
        <v>8</v>
      </c>
      <c r="G11" s="1">
        <v>6</v>
      </c>
      <c r="H11" s="1"/>
      <c r="I11" s="1">
        <f t="shared" si="0"/>
        <v>66</v>
      </c>
      <c r="J11" s="1">
        <v>36</v>
      </c>
      <c r="K11" s="1">
        <v>19</v>
      </c>
      <c r="L11" s="1">
        <v>9</v>
      </c>
      <c r="M11" s="1">
        <v>7</v>
      </c>
      <c r="N11" s="1"/>
      <c r="O11" s="1">
        <f t="shared" si="4"/>
        <v>71</v>
      </c>
      <c r="P11" s="1">
        <f t="shared" si="1"/>
        <v>137</v>
      </c>
      <c r="Q11" s="1">
        <f>RANK(P11,P$5:P$23)</f>
        <v>10</v>
      </c>
    </row>
    <row r="12" spans="1:17" x14ac:dyDescent="0.2">
      <c r="A12" s="1" t="s">
        <v>16</v>
      </c>
      <c r="B12" s="1"/>
      <c r="C12" s="1" t="s">
        <v>69</v>
      </c>
      <c r="D12" s="1">
        <v>47</v>
      </c>
      <c r="E12" s="1">
        <v>19</v>
      </c>
      <c r="F12" s="1">
        <v>5</v>
      </c>
      <c r="G12" s="1">
        <v>6</v>
      </c>
      <c r="H12" s="1"/>
      <c r="I12" s="1">
        <f t="shared" si="0"/>
        <v>77</v>
      </c>
      <c r="J12" s="1">
        <v>24</v>
      </c>
      <c r="K12" s="1">
        <v>16</v>
      </c>
      <c r="L12" s="1">
        <v>7</v>
      </c>
      <c r="M12" s="1">
        <v>6</v>
      </c>
      <c r="N12" s="1"/>
      <c r="O12" s="1">
        <f t="shared" ref="O12:O14" si="5">SUM(J12:N12)</f>
        <v>53</v>
      </c>
      <c r="P12" s="1">
        <f t="shared" ref="P12:P14" si="6">I12+O12</f>
        <v>130</v>
      </c>
      <c r="Q12" s="1">
        <f>RANK(P12,P$5:P$23)</f>
        <v>12</v>
      </c>
    </row>
    <row r="13" spans="1:17" x14ac:dyDescent="0.2">
      <c r="A13" s="4" t="s">
        <v>17</v>
      </c>
      <c r="B13" s="4"/>
      <c r="C13" s="4" t="s">
        <v>27</v>
      </c>
      <c r="D13" s="4"/>
      <c r="E13" s="4"/>
      <c r="F13" s="4"/>
      <c r="G13" s="4"/>
      <c r="H13" s="4"/>
      <c r="I13" s="4">
        <f t="shared" si="0"/>
        <v>0</v>
      </c>
      <c r="J13" s="4"/>
      <c r="K13" s="4"/>
      <c r="L13" s="4"/>
      <c r="M13" s="4"/>
      <c r="N13" s="4"/>
      <c r="O13" s="4">
        <f t="shared" si="5"/>
        <v>0</v>
      </c>
      <c r="P13" s="4">
        <f t="shared" si="6"/>
        <v>0</v>
      </c>
      <c r="Q13" s="4">
        <f>RANK(P13,P$5:P$23)</f>
        <v>14</v>
      </c>
    </row>
    <row r="14" spans="1:17" x14ac:dyDescent="0.2">
      <c r="A14" s="1" t="s">
        <v>18</v>
      </c>
      <c r="B14" s="1"/>
      <c r="C14" s="1" t="s">
        <v>71</v>
      </c>
      <c r="D14" s="1">
        <v>20</v>
      </c>
      <c r="E14" s="1">
        <v>15</v>
      </c>
      <c r="F14" s="1">
        <v>8</v>
      </c>
      <c r="G14" s="1">
        <v>6</v>
      </c>
      <c r="H14" s="1"/>
      <c r="I14" s="1">
        <f t="shared" si="0"/>
        <v>49</v>
      </c>
      <c r="J14" s="1">
        <v>46</v>
      </c>
      <c r="K14" s="1">
        <v>16</v>
      </c>
      <c r="L14" s="1">
        <v>8</v>
      </c>
      <c r="M14" s="1">
        <v>6</v>
      </c>
      <c r="N14" s="1"/>
      <c r="O14" s="1">
        <f t="shared" si="5"/>
        <v>76</v>
      </c>
      <c r="P14" s="1">
        <f t="shared" si="6"/>
        <v>125</v>
      </c>
      <c r="Q14" s="1">
        <f>RANK(P14,P$5:P$23)</f>
        <v>13</v>
      </c>
    </row>
    <row r="15" spans="1:17" x14ac:dyDescent="0.2">
      <c r="A15" s="4" t="s">
        <v>19</v>
      </c>
      <c r="B15" s="4"/>
      <c r="C15" s="4" t="s">
        <v>27</v>
      </c>
      <c r="D15" s="4"/>
      <c r="E15" s="4"/>
      <c r="F15" s="4"/>
      <c r="G15" s="4"/>
      <c r="H15" s="4"/>
      <c r="I15" s="4">
        <f t="shared" si="0"/>
        <v>0</v>
      </c>
      <c r="J15" s="4"/>
      <c r="K15" s="4"/>
      <c r="L15" s="4"/>
      <c r="M15" s="4"/>
      <c r="N15" s="4"/>
      <c r="O15" s="4">
        <f t="shared" si="4"/>
        <v>0</v>
      </c>
      <c r="P15" s="4">
        <f t="shared" si="1"/>
        <v>0</v>
      </c>
      <c r="Q15" s="4">
        <f>RANK(P15,P$5:P$23)</f>
        <v>14</v>
      </c>
    </row>
    <row r="16" spans="1:17" x14ac:dyDescent="0.2">
      <c r="A16" s="1" t="s">
        <v>20</v>
      </c>
      <c r="B16" s="1"/>
      <c r="C16" s="1" t="s">
        <v>53</v>
      </c>
      <c r="D16" s="1">
        <v>44</v>
      </c>
      <c r="E16" s="1">
        <v>15</v>
      </c>
      <c r="F16" s="1">
        <v>9</v>
      </c>
      <c r="G16" s="1">
        <v>7</v>
      </c>
      <c r="H16" s="1"/>
      <c r="I16" s="1">
        <f t="shared" si="0"/>
        <v>75</v>
      </c>
      <c r="J16" s="1">
        <v>36</v>
      </c>
      <c r="K16" s="1">
        <v>19</v>
      </c>
      <c r="L16" s="1">
        <v>9</v>
      </c>
      <c r="M16" s="1">
        <v>7</v>
      </c>
      <c r="N16" s="1"/>
      <c r="O16" s="1">
        <f t="shared" si="4"/>
        <v>71</v>
      </c>
      <c r="P16" s="1">
        <f t="shared" si="1"/>
        <v>146</v>
      </c>
      <c r="Q16" s="1">
        <f>RANK(P16,P$5:P$23)</f>
        <v>8</v>
      </c>
    </row>
    <row r="17" spans="1:17" x14ac:dyDescent="0.2">
      <c r="A17" s="1" t="s">
        <v>20</v>
      </c>
      <c r="B17" s="1"/>
      <c r="C17" s="1" t="s">
        <v>97</v>
      </c>
      <c r="D17" s="1">
        <v>29</v>
      </c>
      <c r="E17" s="1">
        <v>15</v>
      </c>
      <c r="F17" s="1">
        <v>9</v>
      </c>
      <c r="G17" s="1">
        <v>7</v>
      </c>
      <c r="H17" s="1"/>
      <c r="I17" s="1">
        <f t="shared" si="0"/>
        <v>60</v>
      </c>
      <c r="J17" s="1">
        <v>50</v>
      </c>
      <c r="K17" s="1">
        <v>23</v>
      </c>
      <c r="L17" s="1">
        <v>13</v>
      </c>
      <c r="M17" s="1">
        <v>8</v>
      </c>
      <c r="N17" s="1"/>
      <c r="O17" s="1">
        <f t="shared" si="4"/>
        <v>94</v>
      </c>
      <c r="P17" s="1">
        <f t="shared" si="1"/>
        <v>154</v>
      </c>
      <c r="Q17" s="1">
        <f>RANK(P17,P$5:P$23)</f>
        <v>6</v>
      </c>
    </row>
    <row r="18" spans="1:17" x14ac:dyDescent="0.2">
      <c r="A18" s="1" t="s">
        <v>21</v>
      </c>
      <c r="B18" s="1"/>
      <c r="C18" s="1" t="s">
        <v>72</v>
      </c>
      <c r="D18" s="1">
        <v>41</v>
      </c>
      <c r="E18" s="1">
        <v>22</v>
      </c>
      <c r="F18" s="1">
        <v>14</v>
      </c>
      <c r="G18" s="1">
        <v>9</v>
      </c>
      <c r="H18" s="1"/>
      <c r="I18" s="1">
        <f t="shared" si="0"/>
        <v>86</v>
      </c>
      <c r="J18" s="1">
        <v>50</v>
      </c>
      <c r="K18" s="1">
        <v>24</v>
      </c>
      <c r="L18" s="1">
        <v>14</v>
      </c>
      <c r="M18" s="1">
        <v>9</v>
      </c>
      <c r="N18" s="1"/>
      <c r="O18" s="1">
        <f t="shared" si="4"/>
        <v>97</v>
      </c>
      <c r="P18" s="1">
        <f t="shared" si="1"/>
        <v>183</v>
      </c>
      <c r="Q18" s="49">
        <f>RANK(P18,P$5:P$23)</f>
        <v>2</v>
      </c>
    </row>
    <row r="19" spans="1:17" x14ac:dyDescent="0.2">
      <c r="A19" s="4" t="s">
        <v>22</v>
      </c>
      <c r="B19" s="4"/>
      <c r="C19" s="4" t="s">
        <v>27</v>
      </c>
      <c r="D19" s="4"/>
      <c r="E19" s="4"/>
      <c r="F19" s="4"/>
      <c r="G19" s="4"/>
      <c r="H19" s="4"/>
      <c r="I19" s="4">
        <f t="shared" si="0"/>
        <v>0</v>
      </c>
      <c r="J19" s="4"/>
      <c r="K19" s="4"/>
      <c r="L19" s="4"/>
      <c r="M19" s="4"/>
      <c r="N19" s="4"/>
      <c r="O19" s="4">
        <f t="shared" si="4"/>
        <v>0</v>
      </c>
      <c r="P19" s="4">
        <f t="shared" si="1"/>
        <v>0</v>
      </c>
      <c r="Q19" s="4">
        <f>RANK(P19,P$5:P$23)</f>
        <v>14</v>
      </c>
    </row>
    <row r="20" spans="1:17" x14ac:dyDescent="0.2">
      <c r="A20" s="1" t="s">
        <v>23</v>
      </c>
      <c r="B20" s="1"/>
      <c r="C20" s="1" t="s">
        <v>73</v>
      </c>
      <c r="D20" s="1">
        <v>47</v>
      </c>
      <c r="E20" s="1">
        <v>23</v>
      </c>
      <c r="F20" s="1">
        <v>14</v>
      </c>
      <c r="G20" s="1">
        <v>8</v>
      </c>
      <c r="H20" s="1"/>
      <c r="I20" s="1">
        <f t="shared" si="0"/>
        <v>92</v>
      </c>
      <c r="J20" s="1">
        <v>40</v>
      </c>
      <c r="K20" s="1">
        <v>21</v>
      </c>
      <c r="L20" s="1">
        <v>11</v>
      </c>
      <c r="M20" s="1">
        <v>7</v>
      </c>
      <c r="N20" s="1"/>
      <c r="O20" s="1">
        <f t="shared" si="4"/>
        <v>79</v>
      </c>
      <c r="P20" s="1">
        <f t="shared" si="1"/>
        <v>171</v>
      </c>
      <c r="Q20" s="1">
        <f>RANK(P20,P$5:P$23)</f>
        <v>5</v>
      </c>
    </row>
    <row r="21" spans="1:17" x14ac:dyDescent="0.2">
      <c r="A21" s="1" t="s">
        <v>23</v>
      </c>
      <c r="B21" s="1"/>
      <c r="C21" s="1" t="s">
        <v>74</v>
      </c>
      <c r="D21" s="1">
        <v>47</v>
      </c>
      <c r="E21" s="1">
        <v>23</v>
      </c>
      <c r="F21" s="1">
        <v>13</v>
      </c>
      <c r="G21" s="1">
        <v>8</v>
      </c>
      <c r="H21" s="1"/>
      <c r="I21" s="1">
        <f t="shared" si="0"/>
        <v>91</v>
      </c>
      <c r="J21" s="1">
        <v>50</v>
      </c>
      <c r="K21" s="1">
        <v>21</v>
      </c>
      <c r="L21" s="1">
        <v>11</v>
      </c>
      <c r="M21" s="1">
        <v>7</v>
      </c>
      <c r="N21" s="1"/>
      <c r="O21" s="1">
        <f t="shared" si="4"/>
        <v>89</v>
      </c>
      <c r="P21" s="1">
        <f t="shared" si="1"/>
        <v>180</v>
      </c>
      <c r="Q21" s="50">
        <f>RANK(P21,P$5:P$23)</f>
        <v>3</v>
      </c>
    </row>
    <row r="22" spans="1:17" x14ac:dyDescent="0.2">
      <c r="A22" s="1" t="s">
        <v>23</v>
      </c>
      <c r="B22" s="1"/>
      <c r="C22" s="1" t="s">
        <v>75</v>
      </c>
      <c r="D22" s="1">
        <v>41</v>
      </c>
      <c r="E22" s="1">
        <v>15</v>
      </c>
      <c r="F22" s="1">
        <v>8</v>
      </c>
      <c r="G22" s="1">
        <v>5</v>
      </c>
      <c r="H22" s="1"/>
      <c r="I22" s="1">
        <f t="shared" si="0"/>
        <v>69</v>
      </c>
      <c r="J22" s="1">
        <v>40</v>
      </c>
      <c r="K22" s="1">
        <v>20</v>
      </c>
      <c r="L22" s="1">
        <v>10</v>
      </c>
      <c r="M22" s="1">
        <v>7</v>
      </c>
      <c r="N22" s="1"/>
      <c r="O22" s="1">
        <f t="shared" si="4"/>
        <v>77</v>
      </c>
      <c r="P22" s="1">
        <f t="shared" si="1"/>
        <v>146</v>
      </c>
      <c r="Q22" s="1">
        <f>RANK(P22,P$5:P$23)</f>
        <v>8</v>
      </c>
    </row>
    <row r="23" spans="1:17" x14ac:dyDescent="0.2">
      <c r="A23" s="4" t="s">
        <v>24</v>
      </c>
      <c r="B23" s="4"/>
      <c r="C23" s="4" t="s">
        <v>27</v>
      </c>
      <c r="D23" s="4"/>
      <c r="E23" s="4"/>
      <c r="F23" s="4"/>
      <c r="G23" s="4"/>
      <c r="H23" s="4"/>
      <c r="I23" s="4">
        <f t="shared" si="0"/>
        <v>0</v>
      </c>
      <c r="J23" s="4"/>
      <c r="K23" s="4"/>
      <c r="L23" s="4"/>
      <c r="M23" s="4"/>
      <c r="N23" s="4"/>
      <c r="O23" s="4">
        <f t="shared" si="4"/>
        <v>0</v>
      </c>
      <c r="P23" s="4">
        <f t="shared" si="1"/>
        <v>0</v>
      </c>
      <c r="Q23" s="4">
        <f>RANK(P23,P$5:P$23)</f>
        <v>14</v>
      </c>
    </row>
  </sheetData>
  <mergeCells count="4">
    <mergeCell ref="A1:Q1"/>
    <mergeCell ref="A2:Q2"/>
    <mergeCell ref="D3:I3"/>
    <mergeCell ref="J3:O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C0516-9DF8-1848-A06D-125091B1DD24}">
  <dimension ref="A1:Q21"/>
  <sheetViews>
    <sheetView workbookViewId="0">
      <selection activeCell="I30" sqref="I30"/>
    </sheetView>
  </sheetViews>
  <sheetFormatPr baseColWidth="10" defaultRowHeight="16" x14ac:dyDescent="0.2"/>
  <cols>
    <col min="1" max="1" width="12.83203125" bestFit="1" customWidth="1"/>
    <col min="2" max="2" width="13.33203125" bestFit="1" customWidth="1"/>
    <col min="3" max="3" width="15.1640625" bestFit="1" customWidth="1"/>
  </cols>
  <sheetData>
    <row r="1" spans="1:17" x14ac:dyDescent="0.2">
      <c r="A1" s="36" t="s">
        <v>26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8"/>
    </row>
    <row r="2" spans="1:17" x14ac:dyDescent="0.2">
      <c r="A2" s="33" t="s">
        <v>41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5"/>
    </row>
    <row r="3" spans="1:17" x14ac:dyDescent="0.2">
      <c r="A3" s="2" t="s">
        <v>0</v>
      </c>
      <c r="B3" s="2" t="s">
        <v>1</v>
      </c>
      <c r="C3" s="2" t="s">
        <v>2</v>
      </c>
      <c r="D3" s="33" t="s">
        <v>35</v>
      </c>
      <c r="E3" s="34"/>
      <c r="F3" s="34"/>
      <c r="G3" s="34"/>
      <c r="H3" s="34"/>
      <c r="I3" s="35"/>
      <c r="J3" s="33" t="s">
        <v>3</v>
      </c>
      <c r="K3" s="34"/>
      <c r="L3" s="34"/>
      <c r="M3" s="34"/>
      <c r="N3" s="34"/>
      <c r="O3" s="35"/>
      <c r="P3" s="2" t="s">
        <v>4</v>
      </c>
      <c r="Q3" s="2" t="s">
        <v>5</v>
      </c>
    </row>
    <row r="4" spans="1:17" x14ac:dyDescent="0.2">
      <c r="A4" s="3"/>
      <c r="B4" s="3"/>
      <c r="C4" s="3"/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4</v>
      </c>
      <c r="J4" s="3" t="s">
        <v>6</v>
      </c>
      <c r="K4" s="3" t="s">
        <v>7</v>
      </c>
      <c r="L4" s="3" t="s">
        <v>8</v>
      </c>
      <c r="M4" s="3" t="s">
        <v>9</v>
      </c>
      <c r="N4" s="3" t="s">
        <v>10</v>
      </c>
      <c r="O4" s="3" t="s">
        <v>4</v>
      </c>
      <c r="P4" s="3"/>
      <c r="Q4" s="3"/>
    </row>
    <row r="5" spans="1:17" x14ac:dyDescent="0.2">
      <c r="A5" s="4" t="s">
        <v>11</v>
      </c>
      <c r="B5" s="4"/>
      <c r="C5" s="4" t="s">
        <v>27</v>
      </c>
      <c r="D5" s="4"/>
      <c r="E5" s="4"/>
      <c r="F5" s="4"/>
      <c r="G5" s="4"/>
      <c r="H5" s="4"/>
      <c r="I5" s="4">
        <f>SUM(D5:H5)</f>
        <v>0</v>
      </c>
      <c r="J5" s="4"/>
      <c r="K5" s="4"/>
      <c r="L5" s="4"/>
      <c r="M5" s="4"/>
      <c r="N5" s="4"/>
      <c r="O5" s="4">
        <f>SUM(J5:N5)</f>
        <v>0</v>
      </c>
      <c r="P5" s="4">
        <f>I5+O5</f>
        <v>0</v>
      </c>
      <c r="Q5" s="4">
        <f>RANK(P5,P$5:P$21)</f>
        <v>11</v>
      </c>
    </row>
    <row r="6" spans="1:17" x14ac:dyDescent="0.2">
      <c r="A6" s="1" t="s">
        <v>12</v>
      </c>
      <c r="B6" s="1" t="s">
        <v>121</v>
      </c>
      <c r="C6" s="1" t="s">
        <v>28</v>
      </c>
      <c r="D6" s="1">
        <v>50</v>
      </c>
      <c r="E6" s="1">
        <v>24</v>
      </c>
      <c r="F6" s="1">
        <v>14</v>
      </c>
      <c r="G6" s="1">
        <v>9</v>
      </c>
      <c r="H6" s="1"/>
      <c r="I6" s="1">
        <f t="shared" ref="I6:I21" si="0">SUM(D6:H6)</f>
        <v>97</v>
      </c>
      <c r="J6" s="1">
        <v>50</v>
      </c>
      <c r="K6" s="1">
        <v>24</v>
      </c>
      <c r="L6" s="1">
        <v>14</v>
      </c>
      <c r="M6" s="1">
        <v>8</v>
      </c>
      <c r="N6" s="1"/>
      <c r="O6" s="1">
        <f>SUM(J6:N6)</f>
        <v>96</v>
      </c>
      <c r="P6" s="1">
        <f t="shared" ref="P6:P21" si="1">I6+O6</f>
        <v>193</v>
      </c>
      <c r="Q6" s="48">
        <f>RANK(P6,P$5:P$21)</f>
        <v>1</v>
      </c>
    </row>
    <row r="7" spans="1:17" x14ac:dyDescent="0.2">
      <c r="A7" s="1" t="s">
        <v>13</v>
      </c>
      <c r="B7" s="1" t="s">
        <v>109</v>
      </c>
      <c r="C7" s="1" t="s">
        <v>42</v>
      </c>
      <c r="D7" s="1">
        <v>50</v>
      </c>
      <c r="E7" s="1">
        <v>24</v>
      </c>
      <c r="F7" s="1">
        <v>13</v>
      </c>
      <c r="G7" s="1">
        <v>9</v>
      </c>
      <c r="H7" s="1"/>
      <c r="I7" s="1">
        <f t="shared" si="0"/>
        <v>96</v>
      </c>
      <c r="J7" s="1">
        <v>42</v>
      </c>
      <c r="K7" s="1">
        <v>22</v>
      </c>
      <c r="L7" s="1">
        <v>13</v>
      </c>
      <c r="M7" s="1">
        <v>9</v>
      </c>
      <c r="N7" s="1"/>
      <c r="O7" s="1">
        <f t="shared" ref="O7:O21" si="2">SUM(J7:N7)</f>
        <v>86</v>
      </c>
      <c r="P7" s="1">
        <f t="shared" si="1"/>
        <v>182</v>
      </c>
      <c r="Q7" s="1">
        <f>RANK(P7,P$5:P$21)</f>
        <v>4</v>
      </c>
    </row>
    <row r="8" spans="1:17" x14ac:dyDescent="0.2">
      <c r="A8" s="1" t="s">
        <v>13</v>
      </c>
      <c r="B8" s="1" t="s">
        <v>120</v>
      </c>
      <c r="C8" s="1" t="s">
        <v>29</v>
      </c>
      <c r="D8" s="1">
        <v>46</v>
      </c>
      <c r="E8" s="1">
        <v>22</v>
      </c>
      <c r="F8" s="1">
        <v>14</v>
      </c>
      <c r="G8" s="1">
        <v>8</v>
      </c>
      <c r="H8" s="1"/>
      <c r="I8" s="1">
        <f t="shared" si="0"/>
        <v>90</v>
      </c>
      <c r="J8" s="1">
        <v>46</v>
      </c>
      <c r="K8" s="1">
        <v>20</v>
      </c>
      <c r="L8" s="1">
        <v>12</v>
      </c>
      <c r="M8" s="1">
        <v>7</v>
      </c>
      <c r="N8" s="1"/>
      <c r="O8" s="1">
        <f t="shared" ref="O8" si="3">SUM(J8:N8)</f>
        <v>85</v>
      </c>
      <c r="P8" s="1">
        <f t="shared" ref="P8" si="4">I8+O8</f>
        <v>175</v>
      </c>
      <c r="Q8" s="1">
        <f>RANK(P8,P$5:P$21)</f>
        <v>9</v>
      </c>
    </row>
    <row r="9" spans="1:17" x14ac:dyDescent="0.2">
      <c r="A9" s="4" t="s">
        <v>14</v>
      </c>
      <c r="B9" s="4"/>
      <c r="C9" s="4" t="s">
        <v>27</v>
      </c>
      <c r="D9" s="4"/>
      <c r="E9" s="4"/>
      <c r="F9" s="4"/>
      <c r="G9" s="4"/>
      <c r="H9" s="4"/>
      <c r="I9" s="4">
        <f t="shared" si="0"/>
        <v>0</v>
      </c>
      <c r="J9" s="4"/>
      <c r="K9" s="4"/>
      <c r="L9" s="4"/>
      <c r="M9" s="4"/>
      <c r="N9" s="4"/>
      <c r="O9" s="4">
        <f t="shared" si="2"/>
        <v>0</v>
      </c>
      <c r="P9" s="4">
        <f t="shared" si="1"/>
        <v>0</v>
      </c>
      <c r="Q9" s="4">
        <f>RANK(P9,P$5:P$21)</f>
        <v>11</v>
      </c>
    </row>
    <row r="10" spans="1:17" x14ac:dyDescent="0.2">
      <c r="A10" s="1" t="s">
        <v>15</v>
      </c>
      <c r="B10" s="1" t="s">
        <v>113</v>
      </c>
      <c r="C10" s="1" t="s">
        <v>43</v>
      </c>
      <c r="D10" s="1">
        <v>50</v>
      </c>
      <c r="E10" s="1">
        <v>24</v>
      </c>
      <c r="F10" s="1">
        <v>14</v>
      </c>
      <c r="G10" s="1">
        <v>9</v>
      </c>
      <c r="H10" s="1"/>
      <c r="I10" s="1">
        <f t="shared" si="0"/>
        <v>97</v>
      </c>
      <c r="J10" s="1">
        <v>42</v>
      </c>
      <c r="K10" s="1">
        <v>19</v>
      </c>
      <c r="L10" s="1">
        <v>13</v>
      </c>
      <c r="M10" s="1">
        <v>9</v>
      </c>
      <c r="N10" s="1"/>
      <c r="O10" s="1">
        <f t="shared" si="2"/>
        <v>83</v>
      </c>
      <c r="P10" s="1">
        <f t="shared" si="1"/>
        <v>180</v>
      </c>
      <c r="Q10" s="1">
        <f>RANK(P10,P$5:P$21)</f>
        <v>5</v>
      </c>
    </row>
    <row r="11" spans="1:17" x14ac:dyDescent="0.2">
      <c r="A11" s="1" t="s">
        <v>16</v>
      </c>
      <c r="B11" s="1" t="s">
        <v>119</v>
      </c>
      <c r="C11" s="1" t="s">
        <v>98</v>
      </c>
      <c r="D11" s="1">
        <v>50</v>
      </c>
      <c r="E11" s="1">
        <v>24</v>
      </c>
      <c r="F11" s="1">
        <v>14</v>
      </c>
      <c r="G11" s="1">
        <v>8</v>
      </c>
      <c r="H11" s="1"/>
      <c r="I11" s="1">
        <f t="shared" si="0"/>
        <v>96</v>
      </c>
      <c r="J11" s="1">
        <v>46</v>
      </c>
      <c r="K11" s="1">
        <v>20</v>
      </c>
      <c r="L11" s="1">
        <v>13</v>
      </c>
      <c r="M11" s="1">
        <v>8</v>
      </c>
      <c r="N11" s="1"/>
      <c r="O11" s="1">
        <f t="shared" si="2"/>
        <v>87</v>
      </c>
      <c r="P11" s="1">
        <f t="shared" si="1"/>
        <v>183</v>
      </c>
      <c r="Q11" s="50">
        <f>RANK(P11,P$5:P$21)</f>
        <v>3</v>
      </c>
    </row>
    <row r="12" spans="1:17" x14ac:dyDescent="0.2">
      <c r="A12" s="4" t="s">
        <v>17</v>
      </c>
      <c r="B12" s="4"/>
      <c r="C12" s="4" t="s">
        <v>27</v>
      </c>
      <c r="D12" s="4"/>
      <c r="E12" s="4"/>
      <c r="F12" s="4"/>
      <c r="G12" s="4"/>
      <c r="H12" s="4"/>
      <c r="I12" s="4">
        <f t="shared" si="0"/>
        <v>0</v>
      </c>
      <c r="J12" s="4"/>
      <c r="K12" s="4"/>
      <c r="L12" s="4"/>
      <c r="M12" s="4"/>
      <c r="N12" s="4"/>
      <c r="O12" s="4">
        <f t="shared" si="2"/>
        <v>0</v>
      </c>
      <c r="P12" s="4">
        <f t="shared" si="1"/>
        <v>0</v>
      </c>
      <c r="Q12" s="4">
        <f>RANK(P12,P$5:P$21)</f>
        <v>11</v>
      </c>
    </row>
    <row r="13" spans="1:17" x14ac:dyDescent="0.2">
      <c r="A13" s="1" t="s">
        <v>18</v>
      </c>
      <c r="B13" s="1" t="s">
        <v>104</v>
      </c>
      <c r="C13" s="1" t="s">
        <v>31</v>
      </c>
      <c r="D13" s="1">
        <v>50</v>
      </c>
      <c r="E13" s="1">
        <v>21</v>
      </c>
      <c r="F13" s="1">
        <v>13</v>
      </c>
      <c r="G13" s="1">
        <v>7</v>
      </c>
      <c r="H13" s="1"/>
      <c r="I13" s="1">
        <f t="shared" si="0"/>
        <v>91</v>
      </c>
      <c r="J13" s="1">
        <v>38</v>
      </c>
      <c r="K13" s="1">
        <v>21</v>
      </c>
      <c r="L13" s="1">
        <v>12</v>
      </c>
      <c r="M13" s="1">
        <v>7</v>
      </c>
      <c r="N13" s="1"/>
      <c r="O13" s="1">
        <f t="shared" si="2"/>
        <v>78</v>
      </c>
      <c r="P13" s="1">
        <f t="shared" si="1"/>
        <v>169</v>
      </c>
      <c r="Q13" s="1">
        <f>RANK(P13,P$5:P$21)</f>
        <v>10</v>
      </c>
    </row>
    <row r="14" spans="1:17" x14ac:dyDescent="0.2">
      <c r="A14" s="4" t="s">
        <v>19</v>
      </c>
      <c r="B14" s="4"/>
      <c r="C14" s="4" t="s">
        <v>27</v>
      </c>
      <c r="D14" s="4"/>
      <c r="E14" s="4"/>
      <c r="F14" s="4"/>
      <c r="G14" s="4"/>
      <c r="H14" s="4"/>
      <c r="I14" s="4">
        <f t="shared" si="0"/>
        <v>0</v>
      </c>
      <c r="J14" s="4"/>
      <c r="K14" s="4"/>
      <c r="L14" s="4"/>
      <c r="M14" s="4"/>
      <c r="N14" s="4"/>
      <c r="O14" s="4">
        <f t="shared" si="2"/>
        <v>0</v>
      </c>
      <c r="P14" s="4">
        <f t="shared" si="1"/>
        <v>0</v>
      </c>
      <c r="Q14" s="4">
        <f>RANK(P14,P$5:P$21)</f>
        <v>11</v>
      </c>
    </row>
    <row r="15" spans="1:17" x14ac:dyDescent="0.2">
      <c r="A15" s="1" t="s">
        <v>20</v>
      </c>
      <c r="B15" s="1"/>
      <c r="C15" s="1" t="s">
        <v>44</v>
      </c>
      <c r="D15" s="1">
        <v>50</v>
      </c>
      <c r="E15" s="1">
        <v>22</v>
      </c>
      <c r="F15" s="1">
        <v>13</v>
      </c>
      <c r="G15" s="1">
        <v>8</v>
      </c>
      <c r="H15" s="1"/>
      <c r="I15" s="1">
        <f t="shared" si="0"/>
        <v>93</v>
      </c>
      <c r="J15" s="1">
        <v>46</v>
      </c>
      <c r="K15" s="1">
        <v>20</v>
      </c>
      <c r="L15" s="1">
        <v>12</v>
      </c>
      <c r="M15" s="1">
        <v>7</v>
      </c>
      <c r="N15" s="1"/>
      <c r="O15" s="1">
        <f t="shared" si="2"/>
        <v>85</v>
      </c>
      <c r="P15" s="1">
        <f t="shared" si="1"/>
        <v>178</v>
      </c>
      <c r="Q15" s="1">
        <f>RANK(P15,P$5:P$21)</f>
        <v>6</v>
      </c>
    </row>
    <row r="16" spans="1:17" x14ac:dyDescent="0.2">
      <c r="A16" s="1" t="s">
        <v>21</v>
      </c>
      <c r="B16" s="1"/>
      <c r="C16" s="1" t="s">
        <v>27</v>
      </c>
      <c r="D16" s="1"/>
      <c r="E16" s="1"/>
      <c r="F16" s="1"/>
      <c r="G16" s="1"/>
      <c r="H16" s="1"/>
      <c r="I16" s="1">
        <f t="shared" si="0"/>
        <v>0</v>
      </c>
      <c r="J16" s="1"/>
      <c r="K16" s="1"/>
      <c r="L16" s="1"/>
      <c r="M16" s="1"/>
      <c r="N16" s="1"/>
      <c r="O16" s="1">
        <f t="shared" si="2"/>
        <v>0</v>
      </c>
      <c r="P16" s="1">
        <f t="shared" si="1"/>
        <v>0</v>
      </c>
      <c r="Q16" s="1">
        <f>RANK(P16,P$5:P$21)</f>
        <v>11</v>
      </c>
    </row>
    <row r="17" spans="1:17" x14ac:dyDescent="0.2">
      <c r="A17" s="4" t="s">
        <v>22</v>
      </c>
      <c r="B17" s="4"/>
      <c r="C17" s="4" t="s">
        <v>27</v>
      </c>
      <c r="D17" s="4"/>
      <c r="E17" s="4"/>
      <c r="F17" s="4"/>
      <c r="G17" s="4"/>
      <c r="H17" s="4"/>
      <c r="I17" s="4">
        <f t="shared" si="0"/>
        <v>0</v>
      </c>
      <c r="J17" s="4"/>
      <c r="K17" s="4"/>
      <c r="L17" s="4"/>
      <c r="M17" s="4"/>
      <c r="N17" s="4"/>
      <c r="O17" s="4">
        <f t="shared" si="2"/>
        <v>0</v>
      </c>
      <c r="P17" s="4">
        <f t="shared" si="1"/>
        <v>0</v>
      </c>
      <c r="Q17" s="4">
        <f>RANK(P17,P$5:P$21)</f>
        <v>11</v>
      </c>
    </row>
    <row r="18" spans="1:17" x14ac:dyDescent="0.2">
      <c r="A18" s="1" t="s">
        <v>23</v>
      </c>
      <c r="B18" s="1"/>
      <c r="C18" s="1" t="s">
        <v>45</v>
      </c>
      <c r="D18" s="1">
        <v>50</v>
      </c>
      <c r="E18" s="1">
        <v>24</v>
      </c>
      <c r="F18" s="1">
        <v>14</v>
      </c>
      <c r="G18" s="1">
        <v>8</v>
      </c>
      <c r="H18" s="1"/>
      <c r="I18" s="1">
        <f t="shared" si="0"/>
        <v>96</v>
      </c>
      <c r="J18" s="1">
        <v>50</v>
      </c>
      <c r="K18" s="1">
        <v>23</v>
      </c>
      <c r="L18" s="1">
        <v>14</v>
      </c>
      <c r="M18" s="1">
        <v>9</v>
      </c>
      <c r="N18" s="1"/>
      <c r="O18" s="1">
        <f t="shared" si="2"/>
        <v>96</v>
      </c>
      <c r="P18" s="1">
        <f t="shared" si="1"/>
        <v>192</v>
      </c>
      <c r="Q18" s="49">
        <f>RANK(P18,P$5:P$21)</f>
        <v>2</v>
      </c>
    </row>
    <row r="19" spans="1:17" x14ac:dyDescent="0.2">
      <c r="A19" s="1" t="s">
        <v>23</v>
      </c>
      <c r="B19" s="1"/>
      <c r="C19" s="1" t="s">
        <v>46</v>
      </c>
      <c r="D19" s="1">
        <v>46</v>
      </c>
      <c r="E19" s="1">
        <v>23</v>
      </c>
      <c r="F19" s="1">
        <v>13</v>
      </c>
      <c r="G19" s="1">
        <v>10</v>
      </c>
      <c r="H19" s="1"/>
      <c r="I19" s="1">
        <f t="shared" si="0"/>
        <v>92</v>
      </c>
      <c r="J19" s="1">
        <v>42</v>
      </c>
      <c r="K19" s="1">
        <v>21</v>
      </c>
      <c r="L19" s="1">
        <v>14</v>
      </c>
      <c r="M19" s="1">
        <v>9</v>
      </c>
      <c r="N19" s="1"/>
      <c r="O19" s="1">
        <f t="shared" si="2"/>
        <v>86</v>
      </c>
      <c r="P19" s="1">
        <f t="shared" si="1"/>
        <v>178</v>
      </c>
      <c r="Q19" s="1">
        <f>RANK(P19,P$5:P$21)</f>
        <v>6</v>
      </c>
    </row>
    <row r="20" spans="1:17" x14ac:dyDescent="0.2">
      <c r="A20" s="1" t="s">
        <v>23</v>
      </c>
      <c r="B20" s="1" t="s">
        <v>107</v>
      </c>
      <c r="C20" s="1" t="s">
        <v>37</v>
      </c>
      <c r="D20" s="1">
        <v>50</v>
      </c>
      <c r="E20" s="1">
        <v>22</v>
      </c>
      <c r="F20" s="1">
        <v>13</v>
      </c>
      <c r="G20" s="1">
        <v>8</v>
      </c>
      <c r="H20" s="1"/>
      <c r="I20" s="1">
        <f t="shared" si="0"/>
        <v>93</v>
      </c>
      <c r="J20" s="1">
        <v>42</v>
      </c>
      <c r="K20" s="1">
        <v>21</v>
      </c>
      <c r="L20" s="1">
        <v>13</v>
      </c>
      <c r="M20" s="1">
        <v>8</v>
      </c>
      <c r="N20" s="1"/>
      <c r="O20" s="1">
        <f t="shared" si="2"/>
        <v>84</v>
      </c>
      <c r="P20" s="1">
        <f t="shared" si="1"/>
        <v>177</v>
      </c>
      <c r="Q20" s="1">
        <f>RANK(P20,P$5:P$21)</f>
        <v>8</v>
      </c>
    </row>
    <row r="21" spans="1:17" x14ac:dyDescent="0.2">
      <c r="A21" s="4" t="s">
        <v>24</v>
      </c>
      <c r="B21" s="4"/>
      <c r="C21" s="4" t="s">
        <v>27</v>
      </c>
      <c r="D21" s="4"/>
      <c r="E21" s="4"/>
      <c r="F21" s="4"/>
      <c r="G21" s="4"/>
      <c r="H21" s="4"/>
      <c r="I21" s="4">
        <f t="shared" si="0"/>
        <v>0</v>
      </c>
      <c r="J21" s="4"/>
      <c r="K21" s="4"/>
      <c r="L21" s="4"/>
      <c r="M21" s="4"/>
      <c r="N21" s="4"/>
      <c r="O21" s="4">
        <f t="shared" si="2"/>
        <v>0</v>
      </c>
      <c r="P21" s="4">
        <f t="shared" si="1"/>
        <v>0</v>
      </c>
      <c r="Q21" s="4">
        <f>RANK(P21,P$5:P$21)</f>
        <v>11</v>
      </c>
    </row>
  </sheetData>
  <mergeCells count="4">
    <mergeCell ref="A1:Q1"/>
    <mergeCell ref="A2:Q2"/>
    <mergeCell ref="D3:I3"/>
    <mergeCell ref="J3:O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B98DC-B5F5-5B4E-957B-C63C38439634}">
  <dimension ref="A1:Q20"/>
  <sheetViews>
    <sheetView workbookViewId="0">
      <selection activeCell="C10" sqref="C10"/>
    </sheetView>
  </sheetViews>
  <sheetFormatPr baseColWidth="10" defaultRowHeight="16" x14ac:dyDescent="0.2"/>
  <cols>
    <col min="1" max="1" width="12.83203125" bestFit="1" customWidth="1"/>
    <col min="3" max="3" width="15.1640625" bestFit="1" customWidth="1"/>
  </cols>
  <sheetData>
    <row r="1" spans="1:17" x14ac:dyDescent="0.2">
      <c r="A1" s="36" t="s">
        <v>26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8"/>
    </row>
    <row r="2" spans="1:17" x14ac:dyDescent="0.2">
      <c r="A2" s="33" t="s">
        <v>58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5"/>
    </row>
    <row r="3" spans="1:17" x14ac:dyDescent="0.2">
      <c r="A3" s="2" t="s">
        <v>0</v>
      </c>
      <c r="B3" s="2" t="s">
        <v>1</v>
      </c>
      <c r="C3" s="2" t="s">
        <v>2</v>
      </c>
      <c r="D3" s="33" t="s">
        <v>35</v>
      </c>
      <c r="E3" s="34"/>
      <c r="F3" s="34"/>
      <c r="G3" s="34"/>
      <c r="H3" s="34"/>
      <c r="I3" s="35"/>
      <c r="J3" s="33" t="s">
        <v>3</v>
      </c>
      <c r="K3" s="34"/>
      <c r="L3" s="34"/>
      <c r="M3" s="34"/>
      <c r="N3" s="34"/>
      <c r="O3" s="35"/>
      <c r="P3" s="2" t="s">
        <v>4</v>
      </c>
      <c r="Q3" s="2" t="s">
        <v>5</v>
      </c>
    </row>
    <row r="4" spans="1:17" x14ac:dyDescent="0.2">
      <c r="A4" s="3"/>
      <c r="B4" s="3"/>
      <c r="C4" s="3"/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4</v>
      </c>
      <c r="J4" s="3" t="s">
        <v>6</v>
      </c>
      <c r="K4" s="3" t="s">
        <v>7</v>
      </c>
      <c r="L4" s="3" t="s">
        <v>8</v>
      </c>
      <c r="M4" s="3" t="s">
        <v>9</v>
      </c>
      <c r="N4" s="3" t="s">
        <v>10</v>
      </c>
      <c r="O4" s="3" t="s">
        <v>4</v>
      </c>
      <c r="P4" s="3"/>
      <c r="Q4" s="3"/>
    </row>
    <row r="5" spans="1:17" x14ac:dyDescent="0.2">
      <c r="A5" s="4" t="s">
        <v>11</v>
      </c>
      <c r="B5" s="4"/>
      <c r="C5" s="4" t="s">
        <v>27</v>
      </c>
      <c r="D5" s="4"/>
      <c r="E5" s="4"/>
      <c r="F5" s="4"/>
      <c r="G5" s="4"/>
      <c r="H5" s="4"/>
      <c r="I5" s="4">
        <f>SUM(D5:H5)</f>
        <v>0</v>
      </c>
      <c r="J5" s="4"/>
      <c r="K5" s="4"/>
      <c r="L5" s="4"/>
      <c r="M5" s="4"/>
      <c r="N5" s="4"/>
      <c r="O5" s="4">
        <f>SUM(J5:N5)</f>
        <v>0</v>
      </c>
      <c r="P5" s="4">
        <f>I5+O5</f>
        <v>0</v>
      </c>
      <c r="Q5" s="4">
        <f>RANK(P5,P$5:P$20)</f>
        <v>9</v>
      </c>
    </row>
    <row r="6" spans="1:17" x14ac:dyDescent="0.2">
      <c r="A6" s="1" t="s">
        <v>12</v>
      </c>
      <c r="B6" s="1"/>
      <c r="C6" s="1" t="s">
        <v>49</v>
      </c>
      <c r="D6" s="1">
        <v>48</v>
      </c>
      <c r="E6" s="1">
        <v>22</v>
      </c>
      <c r="F6" s="1">
        <v>13</v>
      </c>
      <c r="G6" s="1">
        <v>7</v>
      </c>
      <c r="H6" s="1"/>
      <c r="I6" s="1">
        <f t="shared" ref="I6:I20" si="0">SUM(D6:H6)</f>
        <v>90</v>
      </c>
      <c r="J6" s="1">
        <v>46</v>
      </c>
      <c r="K6" s="1">
        <v>20</v>
      </c>
      <c r="L6" s="1">
        <v>12</v>
      </c>
      <c r="M6" s="1">
        <v>7</v>
      </c>
      <c r="N6" s="1"/>
      <c r="O6" s="1">
        <f>SUM(J6:N6)</f>
        <v>85</v>
      </c>
      <c r="P6" s="1">
        <f t="shared" ref="P6:P20" si="1">I6+O6</f>
        <v>175</v>
      </c>
      <c r="Q6" s="49">
        <f>RANK(P6,P$5:P$20)</f>
        <v>2</v>
      </c>
    </row>
    <row r="7" spans="1:17" x14ac:dyDescent="0.2">
      <c r="A7" s="4" t="s">
        <v>13</v>
      </c>
      <c r="B7" s="4"/>
      <c r="C7" s="4" t="s">
        <v>27</v>
      </c>
      <c r="D7" s="4"/>
      <c r="E7" s="4"/>
      <c r="F7" s="4"/>
      <c r="G7" s="4"/>
      <c r="H7" s="4"/>
      <c r="I7" s="4">
        <f t="shared" si="0"/>
        <v>0</v>
      </c>
      <c r="J7" s="4"/>
      <c r="K7" s="4"/>
      <c r="L7" s="4"/>
      <c r="M7" s="4"/>
      <c r="N7" s="4"/>
      <c r="O7" s="4">
        <f t="shared" ref="O7:O20" si="2">SUM(J7:N7)</f>
        <v>0</v>
      </c>
      <c r="P7" s="4">
        <f t="shared" si="1"/>
        <v>0</v>
      </c>
      <c r="Q7" s="4">
        <f>RANK(P7,P$5:P$20)</f>
        <v>9</v>
      </c>
    </row>
    <row r="8" spans="1:17" x14ac:dyDescent="0.2">
      <c r="A8" s="4" t="s">
        <v>14</v>
      </c>
      <c r="B8" s="4"/>
      <c r="C8" s="4" t="s">
        <v>27</v>
      </c>
      <c r="D8" s="4"/>
      <c r="E8" s="4"/>
      <c r="F8" s="4"/>
      <c r="G8" s="4"/>
      <c r="H8" s="4"/>
      <c r="I8" s="4">
        <f t="shared" si="0"/>
        <v>0</v>
      </c>
      <c r="J8" s="4"/>
      <c r="K8" s="4"/>
      <c r="L8" s="4"/>
      <c r="M8" s="4"/>
      <c r="N8" s="4"/>
      <c r="O8" s="4">
        <f t="shared" si="2"/>
        <v>0</v>
      </c>
      <c r="P8" s="4">
        <f t="shared" si="1"/>
        <v>0</v>
      </c>
      <c r="Q8" s="4">
        <f>RANK(P8,P$5:P$20)</f>
        <v>9</v>
      </c>
    </row>
    <row r="9" spans="1:17" x14ac:dyDescent="0.2">
      <c r="A9" s="1" t="s">
        <v>15</v>
      </c>
      <c r="B9" s="1"/>
      <c r="C9" s="1" t="s">
        <v>59</v>
      </c>
      <c r="D9" s="1">
        <v>38</v>
      </c>
      <c r="E9" s="1">
        <v>18</v>
      </c>
      <c r="F9" s="1">
        <v>12</v>
      </c>
      <c r="G9" s="1">
        <v>7</v>
      </c>
      <c r="H9" s="1"/>
      <c r="I9" s="1">
        <f t="shared" si="0"/>
        <v>75</v>
      </c>
      <c r="J9" s="1">
        <v>34</v>
      </c>
      <c r="K9" s="1">
        <v>18</v>
      </c>
      <c r="L9" s="1">
        <v>12</v>
      </c>
      <c r="M9" s="1">
        <v>7</v>
      </c>
      <c r="N9" s="1"/>
      <c r="O9" s="1">
        <f t="shared" si="2"/>
        <v>71</v>
      </c>
      <c r="P9" s="1">
        <f t="shared" si="1"/>
        <v>146</v>
      </c>
      <c r="Q9" s="1">
        <f>RANK(P9,P$5:P$20)</f>
        <v>8</v>
      </c>
    </row>
    <row r="10" spans="1:17" x14ac:dyDescent="0.2">
      <c r="A10" s="1" t="s">
        <v>16</v>
      </c>
      <c r="B10" s="1"/>
      <c r="C10" s="1" t="s">
        <v>60</v>
      </c>
      <c r="D10" s="1">
        <v>48</v>
      </c>
      <c r="E10" s="1">
        <v>22</v>
      </c>
      <c r="F10" s="1">
        <v>14</v>
      </c>
      <c r="G10" s="1">
        <v>8</v>
      </c>
      <c r="H10" s="1"/>
      <c r="I10" s="1">
        <f t="shared" si="0"/>
        <v>92</v>
      </c>
      <c r="J10" s="1">
        <v>50</v>
      </c>
      <c r="K10" s="1">
        <v>23</v>
      </c>
      <c r="L10" s="1">
        <v>13</v>
      </c>
      <c r="M10" s="1">
        <v>8</v>
      </c>
      <c r="N10" s="1"/>
      <c r="O10" s="1">
        <f t="shared" si="2"/>
        <v>94</v>
      </c>
      <c r="P10" s="1">
        <f t="shared" si="1"/>
        <v>186</v>
      </c>
      <c r="Q10" s="48">
        <f>RANK(P10,P$5:P$20)</f>
        <v>1</v>
      </c>
    </row>
    <row r="11" spans="1:17" x14ac:dyDescent="0.2">
      <c r="A11" s="4" t="s">
        <v>17</v>
      </c>
      <c r="B11" s="4"/>
      <c r="C11" s="4" t="s">
        <v>27</v>
      </c>
      <c r="D11" s="4"/>
      <c r="E11" s="4"/>
      <c r="F11" s="4"/>
      <c r="G11" s="4"/>
      <c r="H11" s="4"/>
      <c r="I11" s="4">
        <f t="shared" si="0"/>
        <v>0</v>
      </c>
      <c r="J11" s="4"/>
      <c r="K11" s="4"/>
      <c r="L11" s="4"/>
      <c r="M11" s="4"/>
      <c r="N11" s="4"/>
      <c r="O11" s="4">
        <f t="shared" si="2"/>
        <v>0</v>
      </c>
      <c r="P11" s="4">
        <f t="shared" si="1"/>
        <v>0</v>
      </c>
      <c r="Q11" s="4">
        <f>RANK(P11,P$5:P$20)</f>
        <v>9</v>
      </c>
    </row>
    <row r="12" spans="1:17" x14ac:dyDescent="0.2">
      <c r="A12" s="1" t="s">
        <v>18</v>
      </c>
      <c r="B12" s="1"/>
      <c r="C12" s="1" t="s">
        <v>52</v>
      </c>
      <c r="D12" s="1">
        <v>48</v>
      </c>
      <c r="E12" s="1">
        <v>22</v>
      </c>
      <c r="F12" s="1">
        <v>13</v>
      </c>
      <c r="G12" s="1">
        <v>7</v>
      </c>
      <c r="H12" s="1"/>
      <c r="I12" s="1">
        <f t="shared" si="0"/>
        <v>90</v>
      </c>
      <c r="J12" s="1">
        <v>46</v>
      </c>
      <c r="K12" s="1">
        <v>19</v>
      </c>
      <c r="L12" s="1">
        <v>12</v>
      </c>
      <c r="M12" s="1">
        <v>7</v>
      </c>
      <c r="N12" s="1"/>
      <c r="O12" s="1">
        <f t="shared" si="2"/>
        <v>84</v>
      </c>
      <c r="P12" s="1">
        <f t="shared" si="1"/>
        <v>174</v>
      </c>
      <c r="Q12" s="50">
        <f>RANK(P12,P$5:P$20)</f>
        <v>3</v>
      </c>
    </row>
    <row r="13" spans="1:17" x14ac:dyDescent="0.2">
      <c r="A13" s="4" t="s">
        <v>19</v>
      </c>
      <c r="B13" s="4"/>
      <c r="C13" s="4" t="s">
        <v>27</v>
      </c>
      <c r="D13" s="4"/>
      <c r="E13" s="4"/>
      <c r="F13" s="4"/>
      <c r="G13" s="4"/>
      <c r="H13" s="4"/>
      <c r="I13" s="4">
        <f t="shared" si="0"/>
        <v>0</v>
      </c>
      <c r="J13" s="4"/>
      <c r="K13" s="4"/>
      <c r="L13" s="4"/>
      <c r="M13" s="4"/>
      <c r="N13" s="4"/>
      <c r="O13" s="4">
        <f t="shared" si="2"/>
        <v>0</v>
      </c>
      <c r="P13" s="4">
        <f t="shared" si="1"/>
        <v>0</v>
      </c>
      <c r="Q13" s="4">
        <f>RANK(P13,P$5:P$20)</f>
        <v>9</v>
      </c>
    </row>
    <row r="14" spans="1:17" x14ac:dyDescent="0.2">
      <c r="A14" s="4" t="s">
        <v>20</v>
      </c>
      <c r="B14" s="4"/>
      <c r="C14" s="4" t="s">
        <v>27</v>
      </c>
      <c r="D14" s="4"/>
      <c r="E14" s="4"/>
      <c r="F14" s="4"/>
      <c r="G14" s="4"/>
      <c r="H14" s="4"/>
      <c r="I14" s="4">
        <f t="shared" si="0"/>
        <v>0</v>
      </c>
      <c r="J14" s="4"/>
      <c r="K14" s="4"/>
      <c r="L14" s="4"/>
      <c r="M14" s="4"/>
      <c r="N14" s="4"/>
      <c r="O14" s="4">
        <f t="shared" si="2"/>
        <v>0</v>
      </c>
      <c r="P14" s="4">
        <f t="shared" si="1"/>
        <v>0</v>
      </c>
      <c r="Q14" s="4">
        <f>RANK(P14,P$5:P$20)</f>
        <v>9</v>
      </c>
    </row>
    <row r="15" spans="1:17" x14ac:dyDescent="0.2">
      <c r="A15" s="1" t="s">
        <v>21</v>
      </c>
      <c r="B15" s="1"/>
      <c r="C15" s="1" t="s">
        <v>61</v>
      </c>
      <c r="D15" s="1">
        <v>50</v>
      </c>
      <c r="E15" s="1">
        <v>24</v>
      </c>
      <c r="F15" s="1">
        <v>12</v>
      </c>
      <c r="G15" s="1">
        <v>6</v>
      </c>
      <c r="H15" s="1"/>
      <c r="I15" s="1">
        <f t="shared" si="0"/>
        <v>92</v>
      </c>
      <c r="J15" s="1">
        <v>30</v>
      </c>
      <c r="K15" s="1">
        <v>18</v>
      </c>
      <c r="L15" s="1">
        <v>11</v>
      </c>
      <c r="M15" s="1">
        <v>6</v>
      </c>
      <c r="N15" s="1"/>
      <c r="O15" s="1">
        <f t="shared" si="2"/>
        <v>65</v>
      </c>
      <c r="P15" s="1">
        <f t="shared" si="1"/>
        <v>157</v>
      </c>
      <c r="Q15" s="1">
        <f>RANK(P15,P$5:P$20)</f>
        <v>7</v>
      </c>
    </row>
    <row r="16" spans="1:17" x14ac:dyDescent="0.2">
      <c r="A16" s="4" t="s">
        <v>22</v>
      </c>
      <c r="B16" s="4"/>
      <c r="C16" s="4" t="s">
        <v>27</v>
      </c>
      <c r="D16" s="4"/>
      <c r="E16" s="4"/>
      <c r="F16" s="4"/>
      <c r="G16" s="4"/>
      <c r="H16" s="4"/>
      <c r="I16" s="4">
        <f t="shared" si="0"/>
        <v>0</v>
      </c>
      <c r="J16" s="4"/>
      <c r="K16" s="4"/>
      <c r="L16" s="4"/>
      <c r="M16" s="4"/>
      <c r="N16" s="4"/>
      <c r="O16" s="4">
        <f t="shared" si="2"/>
        <v>0</v>
      </c>
      <c r="P16" s="4">
        <f t="shared" si="1"/>
        <v>0</v>
      </c>
      <c r="Q16" s="4">
        <f>RANK(P16,P$5:P$20)</f>
        <v>9</v>
      </c>
    </row>
    <row r="17" spans="1:17" x14ac:dyDescent="0.2">
      <c r="A17" s="1" t="s">
        <v>23</v>
      </c>
      <c r="B17" s="1"/>
      <c r="C17" s="1" t="s">
        <v>62</v>
      </c>
      <c r="D17" s="1">
        <v>42</v>
      </c>
      <c r="E17" s="1">
        <v>22</v>
      </c>
      <c r="F17" s="1">
        <v>13</v>
      </c>
      <c r="G17" s="1">
        <v>8</v>
      </c>
      <c r="H17" s="1"/>
      <c r="I17" s="1">
        <f t="shared" si="0"/>
        <v>85</v>
      </c>
      <c r="J17" s="1">
        <v>38</v>
      </c>
      <c r="K17" s="1">
        <v>21</v>
      </c>
      <c r="L17" s="1">
        <v>13</v>
      </c>
      <c r="M17" s="1">
        <v>7</v>
      </c>
      <c r="N17" s="1"/>
      <c r="O17" s="1">
        <f t="shared" si="2"/>
        <v>79</v>
      </c>
      <c r="P17" s="1">
        <f t="shared" si="1"/>
        <v>164</v>
      </c>
      <c r="Q17" s="1">
        <f>RANK(P17,P$5:P$20)</f>
        <v>5</v>
      </c>
    </row>
    <row r="18" spans="1:17" x14ac:dyDescent="0.2">
      <c r="A18" s="1" t="s">
        <v>23</v>
      </c>
      <c r="B18" s="1"/>
      <c r="C18" s="1" t="s">
        <v>55</v>
      </c>
      <c r="D18" s="1">
        <v>42</v>
      </c>
      <c r="E18" s="1">
        <v>21</v>
      </c>
      <c r="F18" s="1">
        <v>12</v>
      </c>
      <c r="G18" s="1">
        <v>7</v>
      </c>
      <c r="H18" s="1"/>
      <c r="I18" s="1">
        <f t="shared" si="0"/>
        <v>82</v>
      </c>
      <c r="J18" s="1">
        <v>46</v>
      </c>
      <c r="K18" s="1">
        <v>17</v>
      </c>
      <c r="L18" s="1">
        <v>11</v>
      </c>
      <c r="M18" s="1">
        <v>6</v>
      </c>
      <c r="N18" s="1"/>
      <c r="O18" s="1">
        <f t="shared" si="2"/>
        <v>80</v>
      </c>
      <c r="P18" s="1">
        <f t="shared" si="1"/>
        <v>162</v>
      </c>
      <c r="Q18" s="1">
        <f>RANK(P18,P$5:P$20)</f>
        <v>6</v>
      </c>
    </row>
    <row r="19" spans="1:17" x14ac:dyDescent="0.2">
      <c r="A19" s="1" t="s">
        <v>23</v>
      </c>
      <c r="B19" s="1"/>
      <c r="C19" s="1" t="s">
        <v>56</v>
      </c>
      <c r="D19" s="1">
        <v>42</v>
      </c>
      <c r="E19" s="1">
        <v>18</v>
      </c>
      <c r="F19" s="1">
        <v>12</v>
      </c>
      <c r="G19" s="1">
        <v>7</v>
      </c>
      <c r="H19" s="1"/>
      <c r="I19" s="1">
        <f t="shared" si="0"/>
        <v>79</v>
      </c>
      <c r="J19" s="1">
        <v>50</v>
      </c>
      <c r="K19" s="1">
        <v>20</v>
      </c>
      <c r="L19" s="1">
        <v>12</v>
      </c>
      <c r="M19" s="1">
        <v>6</v>
      </c>
      <c r="N19" s="1"/>
      <c r="O19" s="1">
        <f t="shared" si="2"/>
        <v>88</v>
      </c>
      <c r="P19" s="1">
        <f t="shared" si="1"/>
        <v>167</v>
      </c>
      <c r="Q19" s="1">
        <f>RANK(P19,P$5:P$20)</f>
        <v>4</v>
      </c>
    </row>
    <row r="20" spans="1:17" x14ac:dyDescent="0.2">
      <c r="A20" s="4" t="s">
        <v>24</v>
      </c>
      <c r="B20" s="4"/>
      <c r="C20" s="4" t="s">
        <v>27</v>
      </c>
      <c r="D20" s="4"/>
      <c r="E20" s="4"/>
      <c r="F20" s="4"/>
      <c r="G20" s="4"/>
      <c r="H20" s="4"/>
      <c r="I20" s="4">
        <f t="shared" si="0"/>
        <v>0</v>
      </c>
      <c r="J20" s="4"/>
      <c r="K20" s="4"/>
      <c r="L20" s="4"/>
      <c r="M20" s="4"/>
      <c r="N20" s="4"/>
      <c r="O20" s="4">
        <f t="shared" si="2"/>
        <v>0</v>
      </c>
      <c r="P20" s="4">
        <f t="shared" si="1"/>
        <v>0</v>
      </c>
      <c r="Q20" s="4">
        <f>RANK(P20,P$5:P$20)</f>
        <v>9</v>
      </c>
    </row>
  </sheetData>
  <mergeCells count="4">
    <mergeCell ref="A1:Q1"/>
    <mergeCell ref="A2:Q2"/>
    <mergeCell ref="D3:I3"/>
    <mergeCell ref="J3:O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24147-6A82-0141-8652-19405049121A}">
  <dimension ref="A1:Q26"/>
  <sheetViews>
    <sheetView workbookViewId="0">
      <selection activeCell="K16" sqref="K16"/>
    </sheetView>
  </sheetViews>
  <sheetFormatPr baseColWidth="10" defaultRowHeight="16" x14ac:dyDescent="0.2"/>
  <cols>
    <col min="1" max="1" width="12.83203125" bestFit="1" customWidth="1"/>
    <col min="3" max="3" width="17.6640625" bestFit="1" customWidth="1"/>
  </cols>
  <sheetData>
    <row r="1" spans="1:17" x14ac:dyDescent="0.2">
      <c r="A1" s="36" t="s">
        <v>26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8"/>
    </row>
    <row r="2" spans="1:17" x14ac:dyDescent="0.2">
      <c r="A2" s="33" t="s">
        <v>83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5"/>
    </row>
    <row r="3" spans="1:17" x14ac:dyDescent="0.2">
      <c r="A3" s="2" t="s">
        <v>0</v>
      </c>
      <c r="B3" s="2" t="s">
        <v>1</v>
      </c>
      <c r="C3" s="2" t="s">
        <v>2</v>
      </c>
      <c r="D3" s="33" t="s">
        <v>35</v>
      </c>
      <c r="E3" s="34"/>
      <c r="F3" s="34"/>
      <c r="G3" s="34"/>
      <c r="H3" s="34"/>
      <c r="I3" s="35"/>
      <c r="J3" s="33" t="s">
        <v>3</v>
      </c>
      <c r="K3" s="34"/>
      <c r="L3" s="34"/>
      <c r="M3" s="34"/>
      <c r="N3" s="34"/>
      <c r="O3" s="35"/>
      <c r="P3" s="2" t="s">
        <v>4</v>
      </c>
      <c r="Q3" s="2" t="s">
        <v>5</v>
      </c>
    </row>
    <row r="4" spans="1:17" x14ac:dyDescent="0.2">
      <c r="A4" s="3"/>
      <c r="B4" s="3"/>
      <c r="C4" s="3"/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4</v>
      </c>
      <c r="J4" s="3" t="s">
        <v>6</v>
      </c>
      <c r="K4" s="3" t="s">
        <v>7</v>
      </c>
      <c r="L4" s="3" t="s">
        <v>8</v>
      </c>
      <c r="M4" s="3" t="s">
        <v>9</v>
      </c>
      <c r="N4" s="3" t="s">
        <v>10</v>
      </c>
      <c r="O4" s="3" t="s">
        <v>4</v>
      </c>
      <c r="P4" s="3"/>
      <c r="Q4" s="3"/>
    </row>
    <row r="5" spans="1:17" x14ac:dyDescent="0.2">
      <c r="A5" s="4" t="s">
        <v>11</v>
      </c>
      <c r="B5" s="4"/>
      <c r="C5" s="4" t="s">
        <v>27</v>
      </c>
      <c r="D5" s="4"/>
      <c r="E5" s="4"/>
      <c r="F5" s="4"/>
      <c r="G5" s="4"/>
      <c r="H5" s="4"/>
      <c r="I5" s="4">
        <f>SUM(D5:H5)</f>
        <v>0</v>
      </c>
      <c r="J5" s="4"/>
      <c r="K5" s="4"/>
      <c r="L5" s="4"/>
      <c r="M5" s="4"/>
      <c r="N5" s="4"/>
      <c r="O5" s="4">
        <f>SUM(J5:N5)</f>
        <v>0</v>
      </c>
      <c r="P5" s="4">
        <f>I5+O5</f>
        <v>0</v>
      </c>
      <c r="Q5" s="4">
        <f>RANK(P5,P$5:P$26)</f>
        <v>18</v>
      </c>
    </row>
    <row r="6" spans="1:17" x14ac:dyDescent="0.2">
      <c r="A6" s="1" t="s">
        <v>12</v>
      </c>
      <c r="B6" s="1" t="s">
        <v>105</v>
      </c>
      <c r="C6" s="1" t="s">
        <v>76</v>
      </c>
      <c r="D6" s="1">
        <v>50</v>
      </c>
      <c r="E6" s="1">
        <v>21</v>
      </c>
      <c r="F6" s="1">
        <v>13</v>
      </c>
      <c r="G6" s="1">
        <v>8</v>
      </c>
      <c r="H6" s="1"/>
      <c r="I6" s="1">
        <f t="shared" ref="I6:I26" si="0">SUM(D6:H6)</f>
        <v>92</v>
      </c>
      <c r="J6" s="1">
        <v>44</v>
      </c>
      <c r="K6" s="1">
        <v>13</v>
      </c>
      <c r="L6" s="1">
        <v>8</v>
      </c>
      <c r="M6" s="1">
        <v>7</v>
      </c>
      <c r="N6" s="1"/>
      <c r="O6" s="1">
        <f>SUM(J6:N6)</f>
        <v>72</v>
      </c>
      <c r="P6" s="1">
        <f t="shared" ref="P6:P25" si="1">I6+O6</f>
        <v>164</v>
      </c>
      <c r="Q6" s="1">
        <f>RANK(P6,P$5:P$26)</f>
        <v>6</v>
      </c>
    </row>
    <row r="7" spans="1:17" x14ac:dyDescent="0.2">
      <c r="A7" s="1" t="s">
        <v>12</v>
      </c>
      <c r="B7" s="1" t="s">
        <v>118</v>
      </c>
      <c r="C7" s="1" t="s">
        <v>65</v>
      </c>
      <c r="D7" s="1">
        <v>50</v>
      </c>
      <c r="E7" s="1">
        <v>21</v>
      </c>
      <c r="F7" s="1">
        <v>14</v>
      </c>
      <c r="G7" s="1">
        <v>9</v>
      </c>
      <c r="H7" s="1"/>
      <c r="I7" s="1">
        <f t="shared" si="0"/>
        <v>94</v>
      </c>
      <c r="J7" s="1">
        <v>50</v>
      </c>
      <c r="K7" s="1">
        <v>22</v>
      </c>
      <c r="L7" s="1">
        <v>14</v>
      </c>
      <c r="M7" s="1">
        <v>9</v>
      </c>
      <c r="N7" s="1"/>
      <c r="O7" s="1">
        <f t="shared" ref="O7" si="2">SUM(J7:N7)</f>
        <v>95</v>
      </c>
      <c r="P7" s="1">
        <f t="shared" si="1"/>
        <v>189</v>
      </c>
      <c r="Q7" s="48">
        <f>RANK(P7,P$5:P$26)</f>
        <v>1</v>
      </c>
    </row>
    <row r="8" spans="1:17" x14ac:dyDescent="0.2">
      <c r="A8" s="1" t="s">
        <v>12</v>
      </c>
      <c r="B8" s="1" t="s">
        <v>108</v>
      </c>
      <c r="C8" s="1" t="s">
        <v>77</v>
      </c>
      <c r="D8" s="1">
        <v>50</v>
      </c>
      <c r="E8" s="1">
        <v>17</v>
      </c>
      <c r="F8" s="1">
        <v>11</v>
      </c>
      <c r="G8" s="1">
        <v>7</v>
      </c>
      <c r="H8" s="1"/>
      <c r="I8" s="1">
        <f t="shared" si="0"/>
        <v>85</v>
      </c>
      <c r="J8" s="1">
        <v>50</v>
      </c>
      <c r="K8" s="1">
        <v>17</v>
      </c>
      <c r="L8" s="1">
        <v>12</v>
      </c>
      <c r="M8" s="1">
        <v>8</v>
      </c>
      <c r="N8" s="1"/>
      <c r="O8" s="1">
        <f t="shared" ref="O8:O9" si="3">SUM(J8:N8)</f>
        <v>87</v>
      </c>
      <c r="P8" s="1">
        <f t="shared" ref="P8:P9" si="4">I8+O8</f>
        <v>172</v>
      </c>
      <c r="Q8" s="50">
        <f>RANK(P8,P$5:P$26)</f>
        <v>3</v>
      </c>
    </row>
    <row r="9" spans="1:17" x14ac:dyDescent="0.2">
      <c r="A9" s="5" t="s">
        <v>13</v>
      </c>
      <c r="B9" s="5" t="s">
        <v>109</v>
      </c>
      <c r="C9" s="5" t="s">
        <v>67</v>
      </c>
      <c r="D9" s="5">
        <v>32</v>
      </c>
      <c r="E9" s="5">
        <v>14</v>
      </c>
      <c r="F9" s="5">
        <v>10</v>
      </c>
      <c r="G9" s="5">
        <v>7</v>
      </c>
      <c r="H9" s="5"/>
      <c r="I9" s="1">
        <f t="shared" si="0"/>
        <v>63</v>
      </c>
      <c r="J9" s="5">
        <v>50</v>
      </c>
      <c r="K9" s="5">
        <v>0</v>
      </c>
      <c r="L9" s="5">
        <v>0</v>
      </c>
      <c r="M9" s="5">
        <v>0</v>
      </c>
      <c r="N9" s="5"/>
      <c r="O9" s="1">
        <f t="shared" si="3"/>
        <v>50</v>
      </c>
      <c r="P9" s="1">
        <f t="shared" si="4"/>
        <v>113</v>
      </c>
      <c r="Q9" s="1">
        <f>RANK(P9,P$5:P$26)</f>
        <v>17</v>
      </c>
    </row>
    <row r="10" spans="1:17" x14ac:dyDescent="0.2">
      <c r="A10" s="4" t="s">
        <v>14</v>
      </c>
      <c r="B10" s="4"/>
      <c r="C10" s="4" t="s">
        <v>27</v>
      </c>
      <c r="D10" s="4"/>
      <c r="E10" s="4"/>
      <c r="F10" s="4"/>
      <c r="G10" s="4"/>
      <c r="H10" s="4"/>
      <c r="I10" s="4">
        <f t="shared" si="0"/>
        <v>0</v>
      </c>
      <c r="J10" s="4"/>
      <c r="K10" s="4"/>
      <c r="L10" s="4"/>
      <c r="M10" s="4"/>
      <c r="N10" s="4"/>
      <c r="O10" s="4">
        <f t="shared" ref="O10:O25" si="5">SUM(J10:N10)</f>
        <v>0</v>
      </c>
      <c r="P10" s="4">
        <f t="shared" si="1"/>
        <v>0</v>
      </c>
      <c r="Q10" s="4">
        <f>RANK(P10,P$5:P$25)</f>
        <v>17</v>
      </c>
    </row>
    <row r="11" spans="1:17" x14ac:dyDescent="0.2">
      <c r="A11" s="1" t="s">
        <v>15</v>
      </c>
      <c r="B11" s="1" t="s">
        <v>113</v>
      </c>
      <c r="C11" s="1" t="s">
        <v>79</v>
      </c>
      <c r="D11" s="1">
        <v>50</v>
      </c>
      <c r="E11" s="1">
        <v>17</v>
      </c>
      <c r="F11" s="1">
        <v>9</v>
      </c>
      <c r="G11" s="1">
        <v>7</v>
      </c>
      <c r="H11" s="1"/>
      <c r="I11" s="1">
        <f t="shared" si="0"/>
        <v>83</v>
      </c>
      <c r="J11" s="1">
        <v>28</v>
      </c>
      <c r="K11" s="1">
        <v>14</v>
      </c>
      <c r="L11" s="1">
        <v>9</v>
      </c>
      <c r="M11" s="1">
        <v>7</v>
      </c>
      <c r="N11" s="1"/>
      <c r="O11" s="1">
        <f t="shared" si="5"/>
        <v>58</v>
      </c>
      <c r="P11" s="1">
        <f t="shared" si="1"/>
        <v>141</v>
      </c>
      <c r="Q11" s="1">
        <f>RANK(P11,P$5:P$26)</f>
        <v>13</v>
      </c>
    </row>
    <row r="12" spans="1:17" x14ac:dyDescent="0.2">
      <c r="A12" s="4" t="s">
        <v>16</v>
      </c>
      <c r="B12" s="4"/>
      <c r="C12" s="4" t="s">
        <v>27</v>
      </c>
      <c r="D12" s="4"/>
      <c r="E12" s="4"/>
      <c r="F12" s="4"/>
      <c r="G12" s="4"/>
      <c r="H12" s="4"/>
      <c r="I12" s="4">
        <f t="shared" si="0"/>
        <v>0</v>
      </c>
      <c r="J12" s="4"/>
      <c r="K12" s="4"/>
      <c r="L12" s="4"/>
      <c r="M12" s="4"/>
      <c r="N12" s="4"/>
      <c r="O12" s="4">
        <f t="shared" si="5"/>
        <v>0</v>
      </c>
      <c r="P12" s="4">
        <f t="shared" si="1"/>
        <v>0</v>
      </c>
      <c r="Q12" s="4">
        <f>RANK(P12,P$5:P$26)</f>
        <v>18</v>
      </c>
    </row>
    <row r="13" spans="1:17" x14ac:dyDescent="0.2">
      <c r="A13" s="1" t="s">
        <v>17</v>
      </c>
      <c r="B13" s="1"/>
      <c r="C13" s="1" t="s">
        <v>70</v>
      </c>
      <c r="D13" s="1">
        <v>48</v>
      </c>
      <c r="E13" s="1">
        <v>14</v>
      </c>
      <c r="F13" s="1">
        <v>10</v>
      </c>
      <c r="G13" s="1">
        <v>8</v>
      </c>
      <c r="H13" s="1"/>
      <c r="I13" s="1">
        <f t="shared" si="0"/>
        <v>80</v>
      </c>
      <c r="J13" s="1">
        <v>34</v>
      </c>
      <c r="K13" s="1">
        <v>14</v>
      </c>
      <c r="L13" s="1">
        <v>9</v>
      </c>
      <c r="M13" s="1">
        <v>7</v>
      </c>
      <c r="N13" s="1"/>
      <c r="O13" s="1">
        <f t="shared" si="5"/>
        <v>64</v>
      </c>
      <c r="P13" s="1">
        <f t="shared" si="1"/>
        <v>144</v>
      </c>
      <c r="Q13" s="1">
        <f>RANK(P13,P$5:P$26)</f>
        <v>11</v>
      </c>
    </row>
    <row r="14" spans="1:17" x14ac:dyDescent="0.2">
      <c r="A14" s="1" t="s">
        <v>18</v>
      </c>
      <c r="B14" s="1" t="s">
        <v>104</v>
      </c>
      <c r="C14" s="1" t="s">
        <v>71</v>
      </c>
      <c r="D14" s="1">
        <v>30</v>
      </c>
      <c r="E14" s="1">
        <v>13</v>
      </c>
      <c r="F14" s="1">
        <v>9</v>
      </c>
      <c r="G14" s="1">
        <v>6</v>
      </c>
      <c r="H14" s="1"/>
      <c r="I14" s="1">
        <f t="shared" si="0"/>
        <v>58</v>
      </c>
      <c r="J14" s="1">
        <v>48</v>
      </c>
      <c r="K14" s="1">
        <v>14</v>
      </c>
      <c r="L14" s="1">
        <v>9</v>
      </c>
      <c r="M14" s="1">
        <v>7</v>
      </c>
      <c r="N14" s="1"/>
      <c r="O14" s="1">
        <f t="shared" si="5"/>
        <v>78</v>
      </c>
      <c r="P14" s="1">
        <f t="shared" si="1"/>
        <v>136</v>
      </c>
      <c r="Q14" s="1">
        <f>RANK(P14,P$5:P$26)</f>
        <v>16</v>
      </c>
    </row>
    <row r="15" spans="1:17" x14ac:dyDescent="0.2">
      <c r="A15" s="4" t="s">
        <v>19</v>
      </c>
      <c r="B15" s="4"/>
      <c r="C15" s="4" t="s">
        <v>27</v>
      </c>
      <c r="D15" s="4"/>
      <c r="E15" s="4"/>
      <c r="F15" s="4"/>
      <c r="G15" s="4"/>
      <c r="H15" s="4"/>
      <c r="I15" s="4">
        <f t="shared" si="0"/>
        <v>0</v>
      </c>
      <c r="J15" s="4"/>
      <c r="K15" s="4"/>
      <c r="L15" s="4"/>
      <c r="M15" s="4"/>
      <c r="N15" s="4"/>
      <c r="O15" s="4">
        <f t="shared" si="5"/>
        <v>0</v>
      </c>
      <c r="P15" s="4">
        <f t="shared" si="1"/>
        <v>0</v>
      </c>
      <c r="Q15" s="4">
        <f>RANK(P15,P$5:P$25)</f>
        <v>17</v>
      </c>
    </row>
    <row r="16" spans="1:17" x14ac:dyDescent="0.2">
      <c r="A16" s="1" t="s">
        <v>20</v>
      </c>
      <c r="B16" s="1"/>
      <c r="C16" s="1" t="s">
        <v>99</v>
      </c>
      <c r="D16" s="1">
        <v>42</v>
      </c>
      <c r="E16" s="1">
        <v>13</v>
      </c>
      <c r="F16" s="1">
        <v>9</v>
      </c>
      <c r="G16" s="1">
        <v>7</v>
      </c>
      <c r="H16" s="1"/>
      <c r="I16" s="1">
        <f t="shared" si="0"/>
        <v>71</v>
      </c>
      <c r="J16" s="1">
        <v>48</v>
      </c>
      <c r="K16" s="1">
        <v>13</v>
      </c>
      <c r="L16" s="1">
        <v>8</v>
      </c>
      <c r="M16" s="1">
        <v>7</v>
      </c>
      <c r="N16" s="1"/>
      <c r="O16" s="1">
        <f t="shared" si="5"/>
        <v>76</v>
      </c>
      <c r="P16" s="1">
        <f t="shared" si="1"/>
        <v>147</v>
      </c>
      <c r="Q16" s="1">
        <f>RANK(P16,P$5:P$26)</f>
        <v>10</v>
      </c>
    </row>
    <row r="17" spans="1:17" x14ac:dyDescent="0.2">
      <c r="A17" s="1" t="s">
        <v>20</v>
      </c>
      <c r="B17" s="1"/>
      <c r="C17" s="1" t="s">
        <v>53</v>
      </c>
      <c r="D17" s="1">
        <v>48</v>
      </c>
      <c r="E17" s="1">
        <v>13</v>
      </c>
      <c r="F17" s="1">
        <v>9</v>
      </c>
      <c r="G17" s="1">
        <v>7</v>
      </c>
      <c r="H17" s="1"/>
      <c r="I17" s="1">
        <f t="shared" si="0"/>
        <v>77</v>
      </c>
      <c r="J17" s="1">
        <v>50</v>
      </c>
      <c r="K17" s="1">
        <v>13</v>
      </c>
      <c r="L17" s="1">
        <v>8</v>
      </c>
      <c r="M17" s="1">
        <v>7</v>
      </c>
      <c r="N17" s="1"/>
      <c r="O17" s="1">
        <f t="shared" si="5"/>
        <v>78</v>
      </c>
      <c r="P17" s="1">
        <f t="shared" si="1"/>
        <v>155</v>
      </c>
      <c r="Q17" s="1">
        <f>RANK(P17,P$5:P$26)</f>
        <v>8</v>
      </c>
    </row>
    <row r="18" spans="1:17" x14ac:dyDescent="0.2">
      <c r="A18" s="1" t="s">
        <v>21</v>
      </c>
      <c r="B18" s="1" t="s">
        <v>117</v>
      </c>
      <c r="C18" s="1" t="s">
        <v>80</v>
      </c>
      <c r="D18" s="1">
        <v>48</v>
      </c>
      <c r="E18" s="1">
        <v>17</v>
      </c>
      <c r="F18" s="1">
        <v>10</v>
      </c>
      <c r="G18" s="1">
        <v>6</v>
      </c>
      <c r="H18" s="1"/>
      <c r="I18" s="1">
        <f t="shared" si="0"/>
        <v>81</v>
      </c>
      <c r="J18" s="1">
        <v>50</v>
      </c>
      <c r="K18" s="1">
        <v>16</v>
      </c>
      <c r="L18" s="1">
        <v>10</v>
      </c>
      <c r="M18" s="1">
        <v>8</v>
      </c>
      <c r="N18" s="1"/>
      <c r="O18" s="1">
        <f t="shared" si="5"/>
        <v>84</v>
      </c>
      <c r="P18" s="1">
        <f t="shared" si="1"/>
        <v>165</v>
      </c>
      <c r="Q18" s="1">
        <f>RANK(P18,P$5:P$26)</f>
        <v>5</v>
      </c>
    </row>
    <row r="19" spans="1:17" x14ac:dyDescent="0.2">
      <c r="A19" s="1" t="s">
        <v>21</v>
      </c>
      <c r="B19" s="1" t="s">
        <v>111</v>
      </c>
      <c r="C19" s="1" t="s">
        <v>100</v>
      </c>
      <c r="D19" s="1">
        <v>38</v>
      </c>
      <c r="E19" s="1">
        <v>16</v>
      </c>
      <c r="F19" s="1">
        <v>11</v>
      </c>
      <c r="G19" s="1">
        <v>8</v>
      </c>
      <c r="H19" s="1"/>
      <c r="I19" s="1">
        <f t="shared" si="0"/>
        <v>73</v>
      </c>
      <c r="J19" s="1">
        <v>50</v>
      </c>
      <c r="K19" s="1">
        <v>16</v>
      </c>
      <c r="L19" s="1">
        <v>10</v>
      </c>
      <c r="M19" s="1">
        <v>8</v>
      </c>
      <c r="N19" s="1"/>
      <c r="O19" s="1">
        <f t="shared" ref="O19" si="6">SUM(J19:N19)</f>
        <v>84</v>
      </c>
      <c r="P19" s="1">
        <f t="shared" ref="P19" si="7">I19+O19</f>
        <v>157</v>
      </c>
      <c r="Q19" s="1">
        <f>RANK(P19,P$5:P$26)</f>
        <v>7</v>
      </c>
    </row>
    <row r="20" spans="1:17" x14ac:dyDescent="0.2">
      <c r="A20" s="4" t="s">
        <v>22</v>
      </c>
      <c r="B20" s="4"/>
      <c r="C20" s="4" t="s">
        <v>27</v>
      </c>
      <c r="D20" s="4"/>
      <c r="E20" s="4"/>
      <c r="F20" s="4"/>
      <c r="G20" s="4"/>
      <c r="H20" s="4"/>
      <c r="I20" s="4">
        <f t="shared" si="0"/>
        <v>0</v>
      </c>
      <c r="J20" s="4"/>
      <c r="K20" s="4"/>
      <c r="L20" s="4"/>
      <c r="M20" s="4"/>
      <c r="N20" s="4"/>
      <c r="O20" s="4">
        <f t="shared" si="5"/>
        <v>0</v>
      </c>
      <c r="P20" s="4">
        <f t="shared" si="1"/>
        <v>0</v>
      </c>
      <c r="Q20" s="4">
        <f>RANK(P20,P$5:P$25)</f>
        <v>17</v>
      </c>
    </row>
    <row r="21" spans="1:17" x14ac:dyDescent="0.2">
      <c r="A21" s="1" t="s">
        <v>23</v>
      </c>
      <c r="B21" s="1" t="s">
        <v>116</v>
      </c>
      <c r="C21" s="1" t="s">
        <v>73</v>
      </c>
      <c r="D21" s="1">
        <v>50</v>
      </c>
      <c r="E21" s="1">
        <v>16</v>
      </c>
      <c r="F21" s="1">
        <v>9</v>
      </c>
      <c r="G21" s="1">
        <v>7</v>
      </c>
      <c r="H21" s="1"/>
      <c r="I21" s="1">
        <f t="shared" si="0"/>
        <v>82</v>
      </c>
      <c r="J21" s="1">
        <v>40</v>
      </c>
      <c r="K21" s="1">
        <v>14</v>
      </c>
      <c r="L21" s="1">
        <v>8</v>
      </c>
      <c r="M21" s="1">
        <v>7</v>
      </c>
      <c r="N21" s="1"/>
      <c r="O21" s="1">
        <f t="shared" si="5"/>
        <v>69</v>
      </c>
      <c r="P21" s="1">
        <f t="shared" si="1"/>
        <v>151</v>
      </c>
      <c r="Q21" s="1">
        <f>RANK(P21,P$5:P$26)</f>
        <v>9</v>
      </c>
    </row>
    <row r="22" spans="1:17" x14ac:dyDescent="0.2">
      <c r="A22" s="1" t="s">
        <v>23</v>
      </c>
      <c r="B22" s="1" t="s">
        <v>112</v>
      </c>
      <c r="C22" s="1" t="s">
        <v>101</v>
      </c>
      <c r="D22" s="1">
        <v>38</v>
      </c>
      <c r="E22" s="1">
        <v>13</v>
      </c>
      <c r="F22" s="1">
        <v>9</v>
      </c>
      <c r="G22" s="1">
        <v>6</v>
      </c>
      <c r="H22" s="1"/>
      <c r="I22" s="1">
        <f t="shared" si="0"/>
        <v>66</v>
      </c>
      <c r="J22" s="1">
        <v>44</v>
      </c>
      <c r="K22" s="1">
        <v>14</v>
      </c>
      <c r="L22" s="1">
        <v>9</v>
      </c>
      <c r="M22" s="1">
        <v>7</v>
      </c>
      <c r="N22" s="1"/>
      <c r="O22" s="1">
        <f t="shared" si="5"/>
        <v>74</v>
      </c>
      <c r="P22" s="1">
        <f t="shared" si="1"/>
        <v>140</v>
      </c>
      <c r="Q22" s="1">
        <f>RANK(P22,P$5:P$26)</f>
        <v>14</v>
      </c>
    </row>
    <row r="23" spans="1:17" x14ac:dyDescent="0.2">
      <c r="A23" s="1" t="s">
        <v>23</v>
      </c>
      <c r="B23" s="1" t="s">
        <v>110</v>
      </c>
      <c r="C23" s="1" t="s">
        <v>81</v>
      </c>
      <c r="D23" s="1">
        <v>42</v>
      </c>
      <c r="E23" s="1">
        <v>14</v>
      </c>
      <c r="F23" s="1">
        <v>10</v>
      </c>
      <c r="G23" s="1">
        <v>8</v>
      </c>
      <c r="H23" s="1"/>
      <c r="I23" s="1">
        <f t="shared" si="0"/>
        <v>74</v>
      </c>
      <c r="J23" s="1">
        <v>40</v>
      </c>
      <c r="K23" s="1">
        <v>14</v>
      </c>
      <c r="L23" s="1">
        <v>9</v>
      </c>
      <c r="M23" s="1">
        <v>7</v>
      </c>
      <c r="N23" s="1"/>
      <c r="O23" s="1">
        <f t="shared" si="5"/>
        <v>70</v>
      </c>
      <c r="P23" s="1">
        <f t="shared" si="1"/>
        <v>144</v>
      </c>
      <c r="Q23" s="1">
        <f>RANK(P23,P$5:P$26)</f>
        <v>11</v>
      </c>
    </row>
    <row r="24" spans="1:17" x14ac:dyDescent="0.2">
      <c r="A24" s="1" t="s">
        <v>23</v>
      </c>
      <c r="B24" s="1" t="s">
        <v>107</v>
      </c>
      <c r="C24" s="1" t="s">
        <v>82</v>
      </c>
      <c r="D24" s="1">
        <v>32</v>
      </c>
      <c r="E24" s="1">
        <v>12</v>
      </c>
      <c r="F24" s="1">
        <v>10</v>
      </c>
      <c r="G24" s="1">
        <v>6</v>
      </c>
      <c r="H24" s="1"/>
      <c r="I24" s="1">
        <f t="shared" si="0"/>
        <v>60</v>
      </c>
      <c r="J24" s="1">
        <v>50</v>
      </c>
      <c r="K24" s="1">
        <v>14</v>
      </c>
      <c r="L24" s="1">
        <v>8</v>
      </c>
      <c r="M24" s="1">
        <v>7</v>
      </c>
      <c r="N24" s="1"/>
      <c r="O24" s="1">
        <f t="shared" si="5"/>
        <v>79</v>
      </c>
      <c r="P24" s="1">
        <f t="shared" si="1"/>
        <v>139</v>
      </c>
      <c r="Q24" s="1">
        <f>RANK(P24,P$5:P$26)</f>
        <v>15</v>
      </c>
    </row>
    <row r="25" spans="1:17" s="6" customFormat="1" x14ac:dyDescent="0.2">
      <c r="A25" s="5" t="s">
        <v>24</v>
      </c>
      <c r="B25" s="5" t="s">
        <v>115</v>
      </c>
      <c r="C25" s="5" t="s">
        <v>86</v>
      </c>
      <c r="D25" s="5">
        <v>50</v>
      </c>
      <c r="E25" s="5">
        <v>22</v>
      </c>
      <c r="F25" s="5">
        <v>14</v>
      </c>
      <c r="G25" s="5">
        <v>9</v>
      </c>
      <c r="H25" s="5">
        <v>-2</v>
      </c>
      <c r="I25" s="5">
        <f t="shared" si="0"/>
        <v>93</v>
      </c>
      <c r="J25" s="5">
        <v>48</v>
      </c>
      <c r="K25" s="5">
        <v>22</v>
      </c>
      <c r="L25" s="5">
        <v>13</v>
      </c>
      <c r="M25" s="5">
        <v>9</v>
      </c>
      <c r="N25" s="5"/>
      <c r="O25" s="5">
        <f t="shared" si="5"/>
        <v>92</v>
      </c>
      <c r="P25" s="5">
        <f t="shared" si="1"/>
        <v>185</v>
      </c>
      <c r="Q25" s="49">
        <f>RANK(P25,P$5:P$26)</f>
        <v>2</v>
      </c>
    </row>
    <row r="26" spans="1:17" s="47" customFormat="1" x14ac:dyDescent="0.2">
      <c r="A26" s="5" t="s">
        <v>24</v>
      </c>
      <c r="B26" s="46" t="s">
        <v>114</v>
      </c>
      <c r="C26" s="5" t="s">
        <v>87</v>
      </c>
      <c r="D26" s="46">
        <v>50</v>
      </c>
      <c r="E26" s="46">
        <v>18</v>
      </c>
      <c r="F26" s="46">
        <v>10</v>
      </c>
      <c r="G26" s="46">
        <v>7</v>
      </c>
      <c r="H26" s="46"/>
      <c r="I26" s="5">
        <f t="shared" si="0"/>
        <v>85</v>
      </c>
      <c r="J26" s="46">
        <v>48</v>
      </c>
      <c r="K26" s="46">
        <v>15</v>
      </c>
      <c r="L26" s="46">
        <v>10</v>
      </c>
      <c r="M26" s="46">
        <v>8</v>
      </c>
      <c r="N26" s="46"/>
      <c r="O26" s="5">
        <f t="shared" ref="O26" si="8">SUM(J26:N26)</f>
        <v>81</v>
      </c>
      <c r="P26" s="5">
        <f t="shared" ref="P26" si="9">I26+O26</f>
        <v>166</v>
      </c>
      <c r="Q26" s="1">
        <f>RANK(P26,P$5:P$26)</f>
        <v>4</v>
      </c>
    </row>
  </sheetData>
  <mergeCells count="4">
    <mergeCell ref="A1:Q1"/>
    <mergeCell ref="A2:Q2"/>
    <mergeCell ref="D3:I3"/>
    <mergeCell ref="J3:O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52132-BE81-7D49-A990-5D007F816CEB}">
  <dimension ref="A1:Q20"/>
  <sheetViews>
    <sheetView workbookViewId="0">
      <selection activeCell="J18" sqref="J18"/>
    </sheetView>
  </sheetViews>
  <sheetFormatPr baseColWidth="10" defaultRowHeight="16" x14ac:dyDescent="0.2"/>
  <cols>
    <col min="1" max="1" width="12.83203125" bestFit="1" customWidth="1"/>
    <col min="3" max="3" width="15.1640625" bestFit="1" customWidth="1"/>
  </cols>
  <sheetData>
    <row r="1" spans="1:17" x14ac:dyDescent="0.2">
      <c r="A1" s="36" t="s">
        <v>26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8"/>
    </row>
    <row r="2" spans="1:17" x14ac:dyDescent="0.2">
      <c r="A2" s="33" t="s">
        <v>47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5"/>
    </row>
    <row r="3" spans="1:17" x14ac:dyDescent="0.2">
      <c r="A3" s="2" t="s">
        <v>0</v>
      </c>
      <c r="B3" s="2" t="s">
        <v>1</v>
      </c>
      <c r="C3" s="2" t="s">
        <v>2</v>
      </c>
      <c r="D3" s="33" t="s">
        <v>35</v>
      </c>
      <c r="E3" s="34"/>
      <c r="F3" s="34"/>
      <c r="G3" s="34"/>
      <c r="H3" s="34"/>
      <c r="I3" s="35"/>
      <c r="J3" s="33" t="s">
        <v>3</v>
      </c>
      <c r="K3" s="34"/>
      <c r="L3" s="34"/>
      <c r="M3" s="34"/>
      <c r="N3" s="34"/>
      <c r="O3" s="35"/>
      <c r="P3" s="2" t="s">
        <v>4</v>
      </c>
      <c r="Q3" s="2" t="s">
        <v>5</v>
      </c>
    </row>
    <row r="4" spans="1:17" x14ac:dyDescent="0.2">
      <c r="A4" s="3"/>
      <c r="B4" s="3"/>
      <c r="C4" s="3"/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4</v>
      </c>
      <c r="J4" s="3" t="s">
        <v>6</v>
      </c>
      <c r="K4" s="3" t="s">
        <v>7</v>
      </c>
      <c r="L4" s="3" t="s">
        <v>8</v>
      </c>
      <c r="M4" s="3" t="s">
        <v>9</v>
      </c>
      <c r="N4" s="3" t="s">
        <v>10</v>
      </c>
      <c r="O4" s="3" t="s">
        <v>4</v>
      </c>
      <c r="P4" s="3"/>
      <c r="Q4" s="3"/>
    </row>
    <row r="5" spans="1:17" x14ac:dyDescent="0.2">
      <c r="A5" s="4" t="s">
        <v>11</v>
      </c>
      <c r="B5" s="4"/>
      <c r="C5" s="4" t="s">
        <v>27</v>
      </c>
      <c r="D5" s="4"/>
      <c r="E5" s="4"/>
      <c r="F5" s="4"/>
      <c r="G5" s="4"/>
      <c r="H5" s="4"/>
      <c r="I5" s="4">
        <f>SUM(D5:H5)</f>
        <v>0</v>
      </c>
      <c r="J5" s="4"/>
      <c r="K5" s="4"/>
      <c r="L5" s="4"/>
      <c r="M5" s="4"/>
      <c r="N5" s="4"/>
      <c r="O5" s="4">
        <f>SUM(J5:N5)</f>
        <v>0</v>
      </c>
      <c r="P5" s="4">
        <f>I5+O5</f>
        <v>0</v>
      </c>
      <c r="Q5" s="4">
        <f>RANK(P5,P$5:P$20)</f>
        <v>7</v>
      </c>
    </row>
    <row r="6" spans="1:17" x14ac:dyDescent="0.2">
      <c r="A6" s="4" t="s">
        <v>12</v>
      </c>
      <c r="B6" s="4"/>
      <c r="C6" s="4" t="s">
        <v>27</v>
      </c>
      <c r="D6" s="4"/>
      <c r="E6" s="4"/>
      <c r="F6" s="4"/>
      <c r="G6" s="4"/>
      <c r="H6" s="4"/>
      <c r="I6" s="4">
        <f t="shared" ref="I6:I20" si="0">SUM(D6:H6)</f>
        <v>0</v>
      </c>
      <c r="J6" s="4"/>
      <c r="K6" s="4"/>
      <c r="L6" s="4"/>
      <c r="M6" s="4"/>
      <c r="N6" s="4"/>
      <c r="O6" s="4">
        <f>SUM(J6:N6)</f>
        <v>0</v>
      </c>
      <c r="P6" s="4">
        <f t="shared" ref="P6:P20" si="1">I6+O6</f>
        <v>0</v>
      </c>
      <c r="Q6" s="4">
        <f>RANK(P6,P$5:P$20)</f>
        <v>7</v>
      </c>
    </row>
    <row r="7" spans="1:17" x14ac:dyDescent="0.2">
      <c r="A7" s="1" t="s">
        <v>13</v>
      </c>
      <c r="B7" s="1"/>
      <c r="C7" s="1" t="s">
        <v>42</v>
      </c>
      <c r="D7" s="1">
        <v>50</v>
      </c>
      <c r="E7" s="1">
        <v>23</v>
      </c>
      <c r="F7" s="1">
        <v>13</v>
      </c>
      <c r="G7" s="1">
        <v>9</v>
      </c>
      <c r="H7" s="1"/>
      <c r="I7" s="1">
        <f t="shared" si="0"/>
        <v>95</v>
      </c>
      <c r="J7" s="1">
        <v>39</v>
      </c>
      <c r="K7" s="1">
        <v>19</v>
      </c>
      <c r="L7" s="1">
        <v>12</v>
      </c>
      <c r="M7" s="1">
        <v>8</v>
      </c>
      <c r="N7" s="1"/>
      <c r="O7" s="1">
        <f t="shared" ref="O7:O20" si="2">SUM(J7:N7)</f>
        <v>78</v>
      </c>
      <c r="P7" s="1">
        <f t="shared" si="1"/>
        <v>173</v>
      </c>
      <c r="Q7" s="50">
        <f>RANK(P7,P$5:P$20)</f>
        <v>3</v>
      </c>
    </row>
    <row r="8" spans="1:17" x14ac:dyDescent="0.2">
      <c r="A8" s="4" t="s">
        <v>14</v>
      </c>
      <c r="B8" s="4"/>
      <c r="C8" s="4" t="s">
        <v>27</v>
      </c>
      <c r="D8" s="4"/>
      <c r="E8" s="4"/>
      <c r="F8" s="4"/>
      <c r="G8" s="4"/>
      <c r="H8" s="4"/>
      <c r="I8" s="4">
        <f t="shared" si="0"/>
        <v>0</v>
      </c>
      <c r="J8" s="4"/>
      <c r="K8" s="4"/>
      <c r="L8" s="4"/>
      <c r="M8" s="4"/>
      <c r="N8" s="4"/>
      <c r="O8" s="4">
        <f t="shared" si="2"/>
        <v>0</v>
      </c>
      <c r="P8" s="4">
        <f t="shared" si="1"/>
        <v>0</v>
      </c>
      <c r="Q8" s="4">
        <f>RANK(P8,P$5:P$20)</f>
        <v>7</v>
      </c>
    </row>
    <row r="9" spans="1:17" x14ac:dyDescent="0.2">
      <c r="A9" s="4" t="s">
        <v>15</v>
      </c>
      <c r="B9" s="4"/>
      <c r="C9" s="4" t="s">
        <v>27</v>
      </c>
      <c r="D9" s="4"/>
      <c r="E9" s="4"/>
      <c r="F9" s="4"/>
      <c r="G9" s="4"/>
      <c r="H9" s="4"/>
      <c r="I9" s="4">
        <f t="shared" si="0"/>
        <v>0</v>
      </c>
      <c r="J9" s="4"/>
      <c r="K9" s="4"/>
      <c r="L9" s="4"/>
      <c r="M9" s="4"/>
      <c r="N9" s="4"/>
      <c r="O9" s="4">
        <f t="shared" si="2"/>
        <v>0</v>
      </c>
      <c r="P9" s="4">
        <f t="shared" si="1"/>
        <v>0</v>
      </c>
      <c r="Q9" s="4">
        <f>RANK(P9,P$5:P$20)</f>
        <v>7</v>
      </c>
    </row>
    <row r="10" spans="1:17" x14ac:dyDescent="0.2">
      <c r="A10" s="4" t="s">
        <v>16</v>
      </c>
      <c r="B10" s="4"/>
      <c r="C10" s="4" t="s">
        <v>27</v>
      </c>
      <c r="D10" s="4"/>
      <c r="E10" s="4"/>
      <c r="F10" s="4"/>
      <c r="G10" s="4"/>
      <c r="H10" s="4"/>
      <c r="I10" s="4">
        <f t="shared" si="0"/>
        <v>0</v>
      </c>
      <c r="J10" s="4"/>
      <c r="K10" s="4"/>
      <c r="L10" s="4"/>
      <c r="M10" s="4"/>
      <c r="N10" s="4"/>
      <c r="O10" s="4">
        <f t="shared" si="2"/>
        <v>0</v>
      </c>
      <c r="P10" s="4">
        <f t="shared" si="1"/>
        <v>0</v>
      </c>
      <c r="Q10" s="4">
        <f>RANK(P10,P$5:P$20)</f>
        <v>7</v>
      </c>
    </row>
    <row r="11" spans="1:17" x14ac:dyDescent="0.2">
      <c r="A11" s="4" t="s">
        <v>17</v>
      </c>
      <c r="B11" s="4"/>
      <c r="C11" s="4" t="s">
        <v>27</v>
      </c>
      <c r="D11" s="4"/>
      <c r="E11" s="4"/>
      <c r="F11" s="4"/>
      <c r="G11" s="4"/>
      <c r="H11" s="4"/>
      <c r="I11" s="4">
        <f t="shared" si="0"/>
        <v>0</v>
      </c>
      <c r="J11" s="4"/>
      <c r="K11" s="4"/>
      <c r="L11" s="4"/>
      <c r="M11" s="4"/>
      <c r="N11" s="4"/>
      <c r="O11" s="4">
        <f t="shared" si="2"/>
        <v>0</v>
      </c>
      <c r="P11" s="4">
        <f t="shared" si="1"/>
        <v>0</v>
      </c>
      <c r="Q11" s="4">
        <f>RANK(P11,P$5:P$20)</f>
        <v>7</v>
      </c>
    </row>
    <row r="12" spans="1:17" x14ac:dyDescent="0.2">
      <c r="A12" s="1" t="s">
        <v>18</v>
      </c>
      <c r="B12" s="1"/>
      <c r="C12" s="1" t="s">
        <v>31</v>
      </c>
      <c r="D12" s="1">
        <v>50</v>
      </c>
      <c r="E12" s="1">
        <v>20</v>
      </c>
      <c r="F12" s="1">
        <v>12</v>
      </c>
      <c r="G12" s="1">
        <v>8</v>
      </c>
      <c r="H12" s="1"/>
      <c r="I12" s="1">
        <f t="shared" si="0"/>
        <v>90</v>
      </c>
      <c r="J12" s="1">
        <v>50</v>
      </c>
      <c r="K12" s="1">
        <v>21</v>
      </c>
      <c r="L12" s="1">
        <v>12</v>
      </c>
      <c r="M12" s="1">
        <v>7</v>
      </c>
      <c r="N12" s="1"/>
      <c r="O12" s="1">
        <f t="shared" si="2"/>
        <v>90</v>
      </c>
      <c r="P12" s="1">
        <f t="shared" si="1"/>
        <v>180</v>
      </c>
      <c r="Q12" s="49">
        <f>RANK(P12,P$5:P$20)</f>
        <v>2</v>
      </c>
    </row>
    <row r="13" spans="1:17" x14ac:dyDescent="0.2">
      <c r="A13" s="4" t="s">
        <v>19</v>
      </c>
      <c r="B13" s="4"/>
      <c r="C13" s="4" t="s">
        <v>27</v>
      </c>
      <c r="D13" s="4"/>
      <c r="E13" s="4"/>
      <c r="F13" s="4"/>
      <c r="G13" s="4"/>
      <c r="H13" s="4"/>
      <c r="I13" s="4">
        <f t="shared" si="0"/>
        <v>0</v>
      </c>
      <c r="J13" s="4"/>
      <c r="K13" s="4"/>
      <c r="L13" s="4"/>
      <c r="M13" s="4"/>
      <c r="N13" s="4"/>
      <c r="O13" s="4">
        <f t="shared" si="2"/>
        <v>0</v>
      </c>
      <c r="P13" s="4">
        <f t="shared" si="1"/>
        <v>0</v>
      </c>
      <c r="Q13" s="4">
        <f>RANK(P13,P$5:P$20)</f>
        <v>7</v>
      </c>
    </row>
    <row r="14" spans="1:17" x14ac:dyDescent="0.2">
      <c r="A14" s="4" t="s">
        <v>20</v>
      </c>
      <c r="B14" s="4"/>
      <c r="C14" s="4" t="s">
        <v>27</v>
      </c>
      <c r="D14" s="4"/>
      <c r="E14" s="4"/>
      <c r="F14" s="4"/>
      <c r="G14" s="4"/>
      <c r="H14" s="4"/>
      <c r="I14" s="4">
        <f t="shared" si="0"/>
        <v>0</v>
      </c>
      <c r="J14" s="4"/>
      <c r="K14" s="4"/>
      <c r="L14" s="4"/>
      <c r="M14" s="4"/>
      <c r="N14" s="4"/>
      <c r="O14" s="4">
        <f t="shared" si="2"/>
        <v>0</v>
      </c>
      <c r="P14" s="4">
        <f t="shared" si="1"/>
        <v>0</v>
      </c>
      <c r="Q14" s="4">
        <f>RANK(P14,P$5:P$20)</f>
        <v>7</v>
      </c>
    </row>
    <row r="15" spans="1:17" x14ac:dyDescent="0.2">
      <c r="A15" s="1" t="s">
        <v>21</v>
      </c>
      <c r="B15" s="1"/>
      <c r="C15" s="1" t="s">
        <v>33</v>
      </c>
      <c r="D15" s="1">
        <v>50</v>
      </c>
      <c r="E15" s="1">
        <v>21</v>
      </c>
      <c r="F15" s="1">
        <v>13</v>
      </c>
      <c r="G15" s="1">
        <v>9</v>
      </c>
      <c r="H15" s="1"/>
      <c r="I15" s="1">
        <f t="shared" si="0"/>
        <v>93</v>
      </c>
      <c r="J15" s="1">
        <v>50</v>
      </c>
      <c r="K15" s="1">
        <v>23</v>
      </c>
      <c r="L15" s="1">
        <v>13</v>
      </c>
      <c r="M15" s="1">
        <v>9</v>
      </c>
      <c r="N15" s="1"/>
      <c r="O15" s="1">
        <f t="shared" ref="O15" si="3">SUM(J15:N15)</f>
        <v>95</v>
      </c>
      <c r="P15" s="1">
        <f t="shared" ref="P15" si="4">I15+O15</f>
        <v>188</v>
      </c>
      <c r="Q15" s="48">
        <f>RANK(P15,P$5:P$20)</f>
        <v>1</v>
      </c>
    </row>
    <row r="16" spans="1:17" x14ac:dyDescent="0.2">
      <c r="A16" s="4" t="s">
        <v>22</v>
      </c>
      <c r="B16" s="4"/>
      <c r="C16" s="4" t="s">
        <v>27</v>
      </c>
      <c r="D16" s="4"/>
      <c r="E16" s="4"/>
      <c r="F16" s="4"/>
      <c r="G16" s="4"/>
      <c r="H16" s="4"/>
      <c r="I16" s="4">
        <f t="shared" si="0"/>
        <v>0</v>
      </c>
      <c r="J16" s="4"/>
      <c r="K16" s="4"/>
      <c r="L16" s="4"/>
      <c r="M16" s="4"/>
      <c r="N16" s="4"/>
      <c r="O16" s="4">
        <f t="shared" si="2"/>
        <v>0</v>
      </c>
      <c r="P16" s="4">
        <f t="shared" si="1"/>
        <v>0</v>
      </c>
      <c r="Q16" s="4">
        <f>RANK(P16,P$5:P$20)</f>
        <v>7</v>
      </c>
    </row>
    <row r="17" spans="1:17" x14ac:dyDescent="0.2">
      <c r="A17" s="1" t="s">
        <v>23</v>
      </c>
      <c r="B17" s="1"/>
      <c r="C17" s="1" t="s">
        <v>48</v>
      </c>
      <c r="D17" s="1">
        <v>50</v>
      </c>
      <c r="E17" s="1">
        <v>17</v>
      </c>
      <c r="F17" s="1">
        <v>11</v>
      </c>
      <c r="G17" s="1">
        <v>7</v>
      </c>
      <c r="H17" s="1"/>
      <c r="I17" s="1">
        <f t="shared" si="0"/>
        <v>85</v>
      </c>
      <c r="J17" s="1">
        <v>46</v>
      </c>
      <c r="K17" s="1">
        <v>19</v>
      </c>
      <c r="L17" s="1">
        <v>11</v>
      </c>
      <c r="M17" s="1">
        <v>7</v>
      </c>
      <c r="N17" s="1"/>
      <c r="O17" s="1">
        <f t="shared" si="2"/>
        <v>83</v>
      </c>
      <c r="P17" s="1">
        <f t="shared" si="1"/>
        <v>168</v>
      </c>
      <c r="Q17" s="1">
        <f>RANK(P17,P$5:P$20)</f>
        <v>4</v>
      </c>
    </row>
    <row r="18" spans="1:17" x14ac:dyDescent="0.2">
      <c r="A18" s="1" t="s">
        <v>23</v>
      </c>
      <c r="B18" s="1"/>
      <c r="C18" s="1" t="s">
        <v>46</v>
      </c>
      <c r="D18" s="1">
        <v>47</v>
      </c>
      <c r="E18" s="1">
        <v>20</v>
      </c>
      <c r="F18" s="1">
        <v>13</v>
      </c>
      <c r="G18" s="1">
        <v>8</v>
      </c>
      <c r="H18" s="1"/>
      <c r="I18" s="1">
        <f t="shared" si="0"/>
        <v>88</v>
      </c>
      <c r="J18" s="1">
        <v>39</v>
      </c>
      <c r="K18" s="1">
        <v>17</v>
      </c>
      <c r="L18" s="1">
        <v>9</v>
      </c>
      <c r="M18" s="1">
        <v>9</v>
      </c>
      <c r="N18" s="1"/>
      <c r="O18" s="1">
        <f t="shared" ref="O18:O19" si="5">SUM(J18:N18)</f>
        <v>74</v>
      </c>
      <c r="P18" s="1">
        <f t="shared" ref="P18:P19" si="6">I18+O18</f>
        <v>162</v>
      </c>
      <c r="Q18" s="1">
        <f>RANK(P18,P$5:P$20)</f>
        <v>5</v>
      </c>
    </row>
    <row r="19" spans="1:17" x14ac:dyDescent="0.2">
      <c r="A19" s="1" t="s">
        <v>23</v>
      </c>
      <c r="B19" s="1"/>
      <c r="C19" s="1" t="s">
        <v>40</v>
      </c>
      <c r="D19" s="1">
        <v>47</v>
      </c>
      <c r="E19" s="1">
        <v>16</v>
      </c>
      <c r="F19" s="1">
        <v>10</v>
      </c>
      <c r="G19" s="1">
        <v>5</v>
      </c>
      <c r="H19" s="1"/>
      <c r="I19" s="1">
        <f t="shared" si="0"/>
        <v>78</v>
      </c>
      <c r="J19" s="1">
        <v>39</v>
      </c>
      <c r="K19" s="1">
        <v>16</v>
      </c>
      <c r="L19" s="1">
        <v>9</v>
      </c>
      <c r="M19" s="1">
        <v>6</v>
      </c>
      <c r="N19" s="1"/>
      <c r="O19" s="1">
        <f t="shared" si="5"/>
        <v>70</v>
      </c>
      <c r="P19" s="1">
        <f t="shared" si="6"/>
        <v>148</v>
      </c>
      <c r="Q19" s="1">
        <f>RANK(P19,P$5:P$20)</f>
        <v>6</v>
      </c>
    </row>
    <row r="20" spans="1:17" x14ac:dyDescent="0.2">
      <c r="A20" s="4" t="s">
        <v>24</v>
      </c>
      <c r="B20" s="4"/>
      <c r="C20" s="4" t="s">
        <v>27</v>
      </c>
      <c r="D20" s="4"/>
      <c r="E20" s="4"/>
      <c r="F20" s="4"/>
      <c r="G20" s="4"/>
      <c r="H20" s="4"/>
      <c r="I20" s="4">
        <f t="shared" si="0"/>
        <v>0</v>
      </c>
      <c r="J20" s="4"/>
      <c r="K20" s="4"/>
      <c r="L20" s="4"/>
      <c r="M20" s="4"/>
      <c r="N20" s="4"/>
      <c r="O20" s="4">
        <f t="shared" si="2"/>
        <v>0</v>
      </c>
      <c r="P20" s="4">
        <f t="shared" si="1"/>
        <v>0</v>
      </c>
      <c r="Q20" s="4">
        <f>RANK(P20,P$5:P$20)</f>
        <v>7</v>
      </c>
    </row>
  </sheetData>
  <mergeCells count="4">
    <mergeCell ref="A1:Q1"/>
    <mergeCell ref="A2:Q2"/>
    <mergeCell ref="D3:I3"/>
    <mergeCell ref="J3:O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F8073-6BC9-A840-824D-0A5D07EC291F}">
  <dimension ref="A1:Q21"/>
  <sheetViews>
    <sheetView workbookViewId="0">
      <selection activeCell="I26" sqref="I26"/>
    </sheetView>
  </sheetViews>
  <sheetFormatPr baseColWidth="10" defaultRowHeight="16" x14ac:dyDescent="0.2"/>
  <cols>
    <col min="1" max="1" width="13.33203125" customWidth="1"/>
    <col min="3" max="3" width="15.1640625" bestFit="1" customWidth="1"/>
  </cols>
  <sheetData>
    <row r="1" spans="1:17" x14ac:dyDescent="0.2">
      <c r="A1" s="36" t="s">
        <v>26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8"/>
    </row>
    <row r="2" spans="1:17" x14ac:dyDescent="0.2">
      <c r="A2" s="33" t="s">
        <v>63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5"/>
    </row>
    <row r="3" spans="1:17" x14ac:dyDescent="0.2">
      <c r="A3" s="2" t="s">
        <v>0</v>
      </c>
      <c r="B3" s="2" t="s">
        <v>1</v>
      </c>
      <c r="C3" s="2" t="s">
        <v>2</v>
      </c>
      <c r="D3" s="33" t="s">
        <v>35</v>
      </c>
      <c r="E3" s="34"/>
      <c r="F3" s="34"/>
      <c r="G3" s="34"/>
      <c r="H3" s="34"/>
      <c r="I3" s="35"/>
      <c r="J3" s="33" t="s">
        <v>3</v>
      </c>
      <c r="K3" s="34"/>
      <c r="L3" s="34"/>
      <c r="M3" s="34"/>
      <c r="N3" s="34"/>
      <c r="O3" s="35"/>
      <c r="P3" s="2" t="s">
        <v>4</v>
      </c>
      <c r="Q3" s="2" t="s">
        <v>5</v>
      </c>
    </row>
    <row r="4" spans="1:17" x14ac:dyDescent="0.2">
      <c r="A4" s="3"/>
      <c r="B4" s="3"/>
      <c r="C4" s="3"/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4</v>
      </c>
      <c r="J4" s="3" t="s">
        <v>6</v>
      </c>
      <c r="K4" s="3" t="s">
        <v>7</v>
      </c>
      <c r="L4" s="3" t="s">
        <v>8</v>
      </c>
      <c r="M4" s="3" t="s">
        <v>9</v>
      </c>
      <c r="N4" s="3" t="s">
        <v>10</v>
      </c>
      <c r="O4" s="3" t="s">
        <v>4</v>
      </c>
      <c r="P4" s="3"/>
      <c r="Q4" s="3"/>
    </row>
    <row r="5" spans="1:17" x14ac:dyDescent="0.2">
      <c r="A5" s="4" t="s">
        <v>11</v>
      </c>
      <c r="B5" s="4"/>
      <c r="C5" s="4" t="s">
        <v>27</v>
      </c>
      <c r="D5" s="4"/>
      <c r="E5" s="4"/>
      <c r="F5" s="4"/>
      <c r="G5" s="4"/>
      <c r="H5" s="4"/>
      <c r="I5" s="4">
        <f>SUM(D5:H5)</f>
        <v>0</v>
      </c>
      <c r="J5" s="4"/>
      <c r="K5" s="4"/>
      <c r="L5" s="4"/>
      <c r="M5" s="4"/>
      <c r="N5" s="4"/>
      <c r="O5" s="4">
        <f>SUM(J5:N5)</f>
        <v>0</v>
      </c>
      <c r="P5" s="4">
        <f>I5+O5</f>
        <v>0</v>
      </c>
      <c r="Q5" s="4">
        <f>RANK(P5,P$5:P$21)</f>
        <v>8</v>
      </c>
    </row>
    <row r="6" spans="1:17" x14ac:dyDescent="0.2">
      <c r="A6" s="1" t="s">
        <v>12</v>
      </c>
      <c r="B6" s="1" t="s">
        <v>105</v>
      </c>
      <c r="C6" s="1" t="s">
        <v>64</v>
      </c>
      <c r="D6" s="1">
        <v>50</v>
      </c>
      <c r="E6" s="1">
        <v>21</v>
      </c>
      <c r="F6" s="1">
        <v>12</v>
      </c>
      <c r="G6" s="1">
        <v>8</v>
      </c>
      <c r="H6" s="1"/>
      <c r="I6" s="1">
        <f t="shared" ref="I6:I21" si="0">SUM(D6:H6)</f>
        <v>91</v>
      </c>
      <c r="J6" s="1">
        <v>39</v>
      </c>
      <c r="K6" s="1">
        <v>19</v>
      </c>
      <c r="L6" s="1">
        <v>12</v>
      </c>
      <c r="M6" s="1">
        <v>8</v>
      </c>
      <c r="N6" s="1"/>
      <c r="O6" s="1">
        <f>SUM(J6:N6)</f>
        <v>78</v>
      </c>
      <c r="P6" s="1">
        <f t="shared" ref="P6:P21" si="1">I6+O6</f>
        <v>169</v>
      </c>
      <c r="Q6" s="48">
        <f>RANK(P6,P$5:P$21)</f>
        <v>1</v>
      </c>
    </row>
    <row r="7" spans="1:17" x14ac:dyDescent="0.2">
      <c r="A7" s="4" t="s">
        <v>13</v>
      </c>
      <c r="B7" s="4"/>
      <c r="C7" s="4" t="s">
        <v>27</v>
      </c>
      <c r="D7" s="4"/>
      <c r="E7" s="4"/>
      <c r="F7" s="4"/>
      <c r="G7" s="4"/>
      <c r="H7" s="4"/>
      <c r="I7" s="4">
        <f t="shared" si="0"/>
        <v>0</v>
      </c>
      <c r="J7" s="4"/>
      <c r="K7" s="4"/>
      <c r="L7" s="4"/>
      <c r="M7" s="4"/>
      <c r="N7" s="4"/>
      <c r="O7" s="4">
        <f t="shared" ref="O7:O21" si="2">SUM(J7:N7)</f>
        <v>0</v>
      </c>
      <c r="P7" s="4">
        <f t="shared" si="1"/>
        <v>0</v>
      </c>
      <c r="Q7" s="4">
        <f>RANK(P7,P$5:P$21)</f>
        <v>8</v>
      </c>
    </row>
    <row r="8" spans="1:17" x14ac:dyDescent="0.2">
      <c r="A8" s="4" t="s">
        <v>14</v>
      </c>
      <c r="B8" s="4"/>
      <c r="C8" s="4" t="s">
        <v>27</v>
      </c>
      <c r="D8" s="4"/>
      <c r="E8" s="4"/>
      <c r="F8" s="4"/>
      <c r="G8" s="4"/>
      <c r="H8" s="4"/>
      <c r="I8" s="4">
        <f t="shared" si="0"/>
        <v>0</v>
      </c>
      <c r="J8" s="4"/>
      <c r="K8" s="4"/>
      <c r="L8" s="4"/>
      <c r="M8" s="4"/>
      <c r="N8" s="4"/>
      <c r="O8" s="4">
        <f t="shared" si="2"/>
        <v>0</v>
      </c>
      <c r="P8" s="4">
        <f t="shared" si="1"/>
        <v>0</v>
      </c>
      <c r="Q8" s="4">
        <f>RANK(P8,P$5:P$21)</f>
        <v>8</v>
      </c>
    </row>
    <row r="9" spans="1:17" x14ac:dyDescent="0.2">
      <c r="A9" s="4" t="s">
        <v>15</v>
      </c>
      <c r="B9" s="4"/>
      <c r="C9" s="4" t="s">
        <v>27</v>
      </c>
      <c r="D9" s="4"/>
      <c r="E9" s="4"/>
      <c r="F9" s="4"/>
      <c r="G9" s="4"/>
      <c r="H9" s="4"/>
      <c r="I9" s="4">
        <f t="shared" si="0"/>
        <v>0</v>
      </c>
      <c r="J9" s="4"/>
      <c r="K9" s="4"/>
      <c r="L9" s="4"/>
      <c r="M9" s="4"/>
      <c r="N9" s="4"/>
      <c r="O9" s="4">
        <f t="shared" si="2"/>
        <v>0</v>
      </c>
      <c r="P9" s="4">
        <f t="shared" si="1"/>
        <v>0</v>
      </c>
      <c r="Q9" s="4">
        <f>RANK(P9,P$5:P$21)</f>
        <v>8</v>
      </c>
    </row>
    <row r="10" spans="1:17" x14ac:dyDescent="0.2">
      <c r="A10" s="4" t="s">
        <v>16</v>
      </c>
      <c r="B10" s="4"/>
      <c r="C10" s="4" t="s">
        <v>27</v>
      </c>
      <c r="D10" s="4"/>
      <c r="E10" s="4"/>
      <c r="F10" s="4"/>
      <c r="G10" s="4"/>
      <c r="H10" s="4"/>
      <c r="I10" s="4">
        <f t="shared" si="0"/>
        <v>0</v>
      </c>
      <c r="J10" s="4"/>
      <c r="K10" s="4"/>
      <c r="L10" s="4"/>
      <c r="M10" s="4"/>
      <c r="N10" s="4"/>
      <c r="O10" s="4">
        <f t="shared" si="2"/>
        <v>0</v>
      </c>
      <c r="P10" s="4">
        <f t="shared" si="1"/>
        <v>0</v>
      </c>
      <c r="Q10" s="4">
        <f>RANK(P10,P$5:P$21)</f>
        <v>8</v>
      </c>
    </row>
    <row r="11" spans="1:17" s="6" customFormat="1" x14ac:dyDescent="0.2">
      <c r="A11" s="4" t="s">
        <v>17</v>
      </c>
      <c r="B11" s="4"/>
      <c r="C11" s="4" t="s">
        <v>27</v>
      </c>
      <c r="D11" s="4"/>
      <c r="E11" s="4"/>
      <c r="F11" s="4"/>
      <c r="G11" s="4"/>
      <c r="H11" s="4"/>
      <c r="I11" s="4">
        <f t="shared" si="0"/>
        <v>0</v>
      </c>
      <c r="J11" s="4"/>
      <c r="K11" s="4"/>
      <c r="L11" s="4"/>
      <c r="M11" s="4"/>
      <c r="N11" s="4"/>
      <c r="O11" s="4">
        <f t="shared" si="2"/>
        <v>0</v>
      </c>
      <c r="P11" s="4">
        <f t="shared" si="1"/>
        <v>0</v>
      </c>
      <c r="Q11" s="4">
        <f>RANK(P11,P$5:P$21)</f>
        <v>8</v>
      </c>
    </row>
    <row r="12" spans="1:17" x14ac:dyDescent="0.2">
      <c r="A12" s="1" t="s">
        <v>18</v>
      </c>
      <c r="B12" s="1" t="s">
        <v>104</v>
      </c>
      <c r="C12" s="1" t="s">
        <v>52</v>
      </c>
      <c r="D12" s="1">
        <v>45</v>
      </c>
      <c r="E12" s="1">
        <v>18</v>
      </c>
      <c r="F12" s="1">
        <v>11</v>
      </c>
      <c r="G12" s="1">
        <v>7</v>
      </c>
      <c r="H12" s="1"/>
      <c r="I12" s="1">
        <f t="shared" si="0"/>
        <v>81</v>
      </c>
      <c r="J12" s="1">
        <v>39</v>
      </c>
      <c r="K12" s="1">
        <v>15</v>
      </c>
      <c r="L12" s="1">
        <v>9</v>
      </c>
      <c r="M12" s="1">
        <v>6</v>
      </c>
      <c r="N12" s="1"/>
      <c r="O12" s="1">
        <f t="shared" si="2"/>
        <v>69</v>
      </c>
      <c r="P12" s="1">
        <f t="shared" si="1"/>
        <v>150</v>
      </c>
      <c r="Q12" s="1">
        <f>RANK(P12,P$5:P$21)</f>
        <v>5</v>
      </c>
    </row>
    <row r="13" spans="1:17" x14ac:dyDescent="0.2">
      <c r="A13" s="4" t="s">
        <v>19</v>
      </c>
      <c r="B13" s="4"/>
      <c r="C13" s="4" t="s">
        <v>27</v>
      </c>
      <c r="D13" s="4"/>
      <c r="E13" s="4"/>
      <c r="F13" s="4"/>
      <c r="G13" s="4"/>
      <c r="H13" s="4"/>
      <c r="I13" s="4">
        <f t="shared" si="0"/>
        <v>0</v>
      </c>
      <c r="J13" s="4"/>
      <c r="K13" s="4"/>
      <c r="L13" s="4"/>
      <c r="M13" s="4"/>
      <c r="N13" s="4"/>
      <c r="O13" s="4">
        <f t="shared" si="2"/>
        <v>0</v>
      </c>
      <c r="P13" s="4">
        <f t="shared" si="1"/>
        <v>0</v>
      </c>
      <c r="Q13" s="4">
        <f>RANK(P13,P$5:P$21)</f>
        <v>8</v>
      </c>
    </row>
    <row r="14" spans="1:17" x14ac:dyDescent="0.2">
      <c r="A14" s="1" t="s">
        <v>20</v>
      </c>
      <c r="B14" s="1"/>
      <c r="C14" s="1" t="s">
        <v>32</v>
      </c>
      <c r="D14" s="1">
        <v>50</v>
      </c>
      <c r="E14" s="1">
        <v>15</v>
      </c>
      <c r="F14" s="1">
        <v>7</v>
      </c>
      <c r="G14" s="1">
        <v>6</v>
      </c>
      <c r="H14" s="1"/>
      <c r="I14" s="1">
        <f t="shared" si="0"/>
        <v>78</v>
      </c>
      <c r="J14" s="1">
        <v>42</v>
      </c>
      <c r="K14" s="1">
        <v>18</v>
      </c>
      <c r="L14" s="1">
        <v>11</v>
      </c>
      <c r="M14" s="1">
        <v>7</v>
      </c>
      <c r="N14" s="1"/>
      <c r="O14" s="1">
        <f t="shared" si="2"/>
        <v>78</v>
      </c>
      <c r="P14" s="1">
        <f t="shared" si="1"/>
        <v>156</v>
      </c>
      <c r="Q14" s="1">
        <f>RANK(P14,P$5:P$21)</f>
        <v>4</v>
      </c>
    </row>
    <row r="15" spans="1:17" x14ac:dyDescent="0.2">
      <c r="A15" s="4" t="s">
        <v>21</v>
      </c>
      <c r="B15" s="4"/>
      <c r="C15" s="4" t="s">
        <v>27</v>
      </c>
      <c r="D15" s="4"/>
      <c r="E15" s="4"/>
      <c r="F15" s="4"/>
      <c r="G15" s="4"/>
      <c r="H15" s="4"/>
      <c r="I15" s="4">
        <f t="shared" si="0"/>
        <v>0</v>
      </c>
      <c r="J15" s="4"/>
      <c r="K15" s="4"/>
      <c r="L15" s="4"/>
      <c r="M15" s="4"/>
      <c r="N15" s="4"/>
      <c r="O15" s="4">
        <f t="shared" si="2"/>
        <v>0</v>
      </c>
      <c r="P15" s="4">
        <f t="shared" si="1"/>
        <v>0</v>
      </c>
      <c r="Q15" s="4">
        <f>RANK(P15,P$5:P$21)</f>
        <v>8</v>
      </c>
    </row>
    <row r="16" spans="1:17" x14ac:dyDescent="0.2">
      <c r="A16" s="4" t="s">
        <v>22</v>
      </c>
      <c r="B16" s="4"/>
      <c r="C16" s="4" t="s">
        <v>27</v>
      </c>
      <c r="D16" s="4"/>
      <c r="E16" s="4"/>
      <c r="F16" s="4"/>
      <c r="G16" s="4"/>
      <c r="H16" s="4"/>
      <c r="I16" s="4">
        <f t="shared" si="0"/>
        <v>0</v>
      </c>
      <c r="J16" s="4"/>
      <c r="K16" s="4"/>
      <c r="L16" s="4"/>
      <c r="M16" s="4"/>
      <c r="N16" s="4"/>
      <c r="O16" s="4">
        <f t="shared" si="2"/>
        <v>0</v>
      </c>
      <c r="P16" s="4">
        <f t="shared" si="1"/>
        <v>0</v>
      </c>
      <c r="Q16" s="4">
        <f>RANK(P16,P$5:P$21)</f>
        <v>8</v>
      </c>
    </row>
    <row r="17" spans="1:17" x14ac:dyDescent="0.2">
      <c r="A17" s="1" t="s">
        <v>23</v>
      </c>
      <c r="B17" s="1"/>
      <c r="C17" s="1" t="s">
        <v>62</v>
      </c>
      <c r="D17" s="1">
        <v>21</v>
      </c>
      <c r="E17" s="1">
        <v>15</v>
      </c>
      <c r="F17" s="1">
        <v>12</v>
      </c>
      <c r="G17" s="1">
        <v>8</v>
      </c>
      <c r="H17" s="1"/>
      <c r="I17" s="1">
        <f t="shared" si="0"/>
        <v>56</v>
      </c>
      <c r="J17" s="1">
        <v>39</v>
      </c>
      <c r="K17" s="1">
        <v>19</v>
      </c>
      <c r="L17" s="1">
        <v>12</v>
      </c>
      <c r="M17" s="1">
        <v>8</v>
      </c>
      <c r="N17" s="1"/>
      <c r="O17" s="1">
        <f t="shared" si="2"/>
        <v>78</v>
      </c>
      <c r="P17" s="1">
        <f t="shared" si="1"/>
        <v>134</v>
      </c>
      <c r="Q17" s="1">
        <f>RANK(P17,P$5:P$21)</f>
        <v>7</v>
      </c>
    </row>
    <row r="18" spans="1:17" x14ac:dyDescent="0.2">
      <c r="A18" s="1" t="s">
        <v>23</v>
      </c>
      <c r="B18" s="1"/>
      <c r="C18" s="1" t="s">
        <v>55</v>
      </c>
      <c r="D18" s="1">
        <v>46</v>
      </c>
      <c r="E18" s="1">
        <v>20</v>
      </c>
      <c r="F18" s="1">
        <v>11</v>
      </c>
      <c r="G18" s="1">
        <v>8</v>
      </c>
      <c r="H18" s="1">
        <v>-2</v>
      </c>
      <c r="I18" s="1">
        <f t="shared" si="0"/>
        <v>83</v>
      </c>
      <c r="J18" s="1">
        <v>46</v>
      </c>
      <c r="K18" s="1">
        <v>20</v>
      </c>
      <c r="L18" s="1">
        <v>12</v>
      </c>
      <c r="M18" s="1">
        <v>8</v>
      </c>
      <c r="N18" s="1">
        <v>-2</v>
      </c>
      <c r="O18" s="1">
        <f t="shared" si="2"/>
        <v>84</v>
      </c>
      <c r="P18" s="1">
        <f t="shared" si="1"/>
        <v>167</v>
      </c>
      <c r="Q18" s="49">
        <f>RANK(P18,P$5:P$21)</f>
        <v>2</v>
      </c>
    </row>
    <row r="19" spans="1:17" x14ac:dyDescent="0.2">
      <c r="A19" s="1" t="s">
        <v>23</v>
      </c>
      <c r="B19" s="1"/>
      <c r="C19" s="1" t="s">
        <v>37</v>
      </c>
      <c r="D19" s="1">
        <v>50</v>
      </c>
      <c r="E19" s="1">
        <v>21</v>
      </c>
      <c r="F19" s="1">
        <v>11</v>
      </c>
      <c r="G19" s="1">
        <v>8</v>
      </c>
      <c r="H19" s="1"/>
      <c r="I19" s="1">
        <f t="shared" si="0"/>
        <v>90</v>
      </c>
      <c r="J19" s="1">
        <v>39</v>
      </c>
      <c r="K19" s="1">
        <v>17</v>
      </c>
      <c r="L19" s="1">
        <v>11</v>
      </c>
      <c r="M19" s="1">
        <v>9</v>
      </c>
      <c r="N19" s="1"/>
      <c r="O19" s="1">
        <f t="shared" si="2"/>
        <v>76</v>
      </c>
      <c r="P19" s="1">
        <f t="shared" si="1"/>
        <v>166</v>
      </c>
      <c r="Q19" s="50">
        <f>RANK(P19,P$5:P$21)</f>
        <v>3</v>
      </c>
    </row>
    <row r="20" spans="1:17" x14ac:dyDescent="0.2">
      <c r="A20" s="1" t="s">
        <v>23</v>
      </c>
      <c r="B20" s="1" t="s">
        <v>107</v>
      </c>
      <c r="C20" s="1" t="s">
        <v>57</v>
      </c>
      <c r="D20" s="1">
        <v>46</v>
      </c>
      <c r="E20" s="1">
        <v>15</v>
      </c>
      <c r="F20" s="1">
        <v>6</v>
      </c>
      <c r="G20" s="1">
        <v>5</v>
      </c>
      <c r="H20" s="1"/>
      <c r="I20" s="1">
        <f t="shared" si="0"/>
        <v>72</v>
      </c>
      <c r="J20" s="1">
        <v>39</v>
      </c>
      <c r="K20" s="1">
        <v>12</v>
      </c>
      <c r="L20" s="1">
        <v>7</v>
      </c>
      <c r="M20" s="1">
        <v>5</v>
      </c>
      <c r="N20" s="1"/>
      <c r="O20" s="1">
        <f t="shared" si="2"/>
        <v>63</v>
      </c>
      <c r="P20" s="1">
        <f t="shared" si="1"/>
        <v>135</v>
      </c>
      <c r="Q20" s="1">
        <f>RANK(P20,P$5:P$21)</f>
        <v>6</v>
      </c>
    </row>
    <row r="21" spans="1:17" x14ac:dyDescent="0.2">
      <c r="A21" s="4" t="s">
        <v>24</v>
      </c>
      <c r="B21" s="4"/>
      <c r="C21" s="4" t="s">
        <v>27</v>
      </c>
      <c r="D21" s="4"/>
      <c r="E21" s="4"/>
      <c r="F21" s="4"/>
      <c r="G21" s="4"/>
      <c r="H21" s="4"/>
      <c r="I21" s="4">
        <f t="shared" si="0"/>
        <v>0</v>
      </c>
      <c r="J21" s="4"/>
      <c r="K21" s="4"/>
      <c r="L21" s="4"/>
      <c r="M21" s="4"/>
      <c r="N21" s="4"/>
      <c r="O21" s="4">
        <f t="shared" si="2"/>
        <v>0</v>
      </c>
      <c r="P21" s="4">
        <f t="shared" si="1"/>
        <v>0</v>
      </c>
      <c r="Q21" s="4">
        <f>RANK(P21,P$5:P$21)</f>
        <v>8</v>
      </c>
    </row>
  </sheetData>
  <mergeCells count="4">
    <mergeCell ref="A1:Q1"/>
    <mergeCell ref="A2:Q2"/>
    <mergeCell ref="D3:I3"/>
    <mergeCell ref="J3:O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BE1FF-9590-D24A-AEF8-F02602739FD0}">
  <dimension ref="A1:R22"/>
  <sheetViews>
    <sheetView workbookViewId="0">
      <selection activeCell="K13" sqref="K13"/>
    </sheetView>
  </sheetViews>
  <sheetFormatPr baseColWidth="10" defaultRowHeight="16" x14ac:dyDescent="0.2"/>
  <cols>
    <col min="1" max="1" width="12.83203125" bestFit="1" customWidth="1"/>
    <col min="3" max="3" width="17.6640625" bestFit="1" customWidth="1"/>
  </cols>
  <sheetData>
    <row r="1" spans="1:18" x14ac:dyDescent="0.2">
      <c r="A1" s="36" t="s">
        <v>26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8"/>
    </row>
    <row r="2" spans="1:18" x14ac:dyDescent="0.2">
      <c r="A2" s="33" t="s">
        <v>84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5"/>
    </row>
    <row r="3" spans="1:18" x14ac:dyDescent="0.2">
      <c r="A3" s="2" t="s">
        <v>0</v>
      </c>
      <c r="B3" s="2" t="s">
        <v>1</v>
      </c>
      <c r="C3" s="2" t="s">
        <v>2</v>
      </c>
      <c r="D3" s="33" t="s">
        <v>35</v>
      </c>
      <c r="E3" s="34"/>
      <c r="F3" s="34"/>
      <c r="G3" s="34"/>
      <c r="H3" s="34"/>
      <c r="I3" s="35"/>
      <c r="J3" s="33" t="s">
        <v>3</v>
      </c>
      <c r="K3" s="34"/>
      <c r="L3" s="34"/>
      <c r="M3" s="34"/>
      <c r="N3" s="34"/>
      <c r="O3" s="35"/>
      <c r="P3" s="2" t="s">
        <v>4</v>
      </c>
      <c r="Q3" s="2" t="s">
        <v>5</v>
      </c>
    </row>
    <row r="4" spans="1:18" x14ac:dyDescent="0.2">
      <c r="A4" s="3"/>
      <c r="B4" s="3"/>
      <c r="C4" s="3"/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4</v>
      </c>
      <c r="J4" s="3" t="s">
        <v>6</v>
      </c>
      <c r="K4" s="3" t="s">
        <v>7</v>
      </c>
      <c r="L4" s="3" t="s">
        <v>8</v>
      </c>
      <c r="M4" s="3" t="s">
        <v>9</v>
      </c>
      <c r="N4" s="3" t="s">
        <v>10</v>
      </c>
      <c r="O4" s="3" t="s">
        <v>4</v>
      </c>
      <c r="P4" s="3"/>
      <c r="Q4" s="3"/>
    </row>
    <row r="5" spans="1:18" x14ac:dyDescent="0.2">
      <c r="A5" s="4" t="s">
        <v>11</v>
      </c>
      <c r="B5" s="4"/>
      <c r="C5" s="4" t="s">
        <v>27</v>
      </c>
      <c r="D5" s="4"/>
      <c r="E5" s="4"/>
      <c r="F5" s="4"/>
      <c r="G5" s="4"/>
      <c r="H5" s="4"/>
      <c r="I5" s="4">
        <f>SUM(D5:H5)</f>
        <v>0</v>
      </c>
      <c r="J5" s="4"/>
      <c r="K5" s="4"/>
      <c r="L5" s="4"/>
      <c r="M5" s="4"/>
      <c r="N5" s="4"/>
      <c r="O5" s="4">
        <f>SUM(J5:N5)</f>
        <v>0</v>
      </c>
      <c r="P5" s="4">
        <f>I5+O5</f>
        <v>0</v>
      </c>
      <c r="Q5" s="4">
        <f>RANK(P5,P$5:P$22)</f>
        <v>12</v>
      </c>
    </row>
    <row r="6" spans="1:18" x14ac:dyDescent="0.2">
      <c r="A6" s="1" t="s">
        <v>12</v>
      </c>
      <c r="B6" s="1"/>
      <c r="C6" s="1" t="s">
        <v>76</v>
      </c>
      <c r="D6" s="1">
        <v>50</v>
      </c>
      <c r="E6" s="1">
        <v>19</v>
      </c>
      <c r="F6" s="1">
        <v>10</v>
      </c>
      <c r="G6" s="1">
        <v>9</v>
      </c>
      <c r="H6" s="1"/>
      <c r="I6" s="1">
        <f t="shared" ref="I6:I22" si="0">SUM(D6:H6)</f>
        <v>88</v>
      </c>
      <c r="J6" s="1">
        <v>46</v>
      </c>
      <c r="K6" s="1">
        <v>22</v>
      </c>
      <c r="L6" s="1">
        <v>12</v>
      </c>
      <c r="M6" s="1">
        <v>8</v>
      </c>
      <c r="N6" s="1"/>
      <c r="O6" s="1">
        <f>SUM(J6:N6)</f>
        <v>88</v>
      </c>
      <c r="P6" s="1">
        <f t="shared" ref="P6:P22" si="1">I6+O6</f>
        <v>176</v>
      </c>
      <c r="Q6" s="49">
        <f>RANK(P6,P$5:P$22)</f>
        <v>2</v>
      </c>
    </row>
    <row r="7" spans="1:18" x14ac:dyDescent="0.2">
      <c r="A7" s="1" t="s">
        <v>12</v>
      </c>
      <c r="B7" s="1"/>
      <c r="C7" s="1" t="s">
        <v>102</v>
      </c>
      <c r="D7" s="1">
        <v>15</v>
      </c>
      <c r="E7" s="1">
        <v>19</v>
      </c>
      <c r="F7" s="1">
        <v>12</v>
      </c>
      <c r="G7" s="1">
        <v>7</v>
      </c>
      <c r="H7" s="1"/>
      <c r="I7" s="1">
        <f t="shared" si="0"/>
        <v>53</v>
      </c>
      <c r="J7" s="1">
        <v>46</v>
      </c>
      <c r="K7" s="1">
        <v>21</v>
      </c>
      <c r="L7" s="1">
        <v>10</v>
      </c>
      <c r="M7" s="1">
        <v>8</v>
      </c>
      <c r="N7" s="1"/>
      <c r="O7" s="1">
        <f t="shared" ref="O7:O8" si="2">SUM(J7:N7)</f>
        <v>85</v>
      </c>
      <c r="P7" s="1">
        <f t="shared" ref="P7:P8" si="3">I7+O7</f>
        <v>138</v>
      </c>
      <c r="Q7" s="1">
        <f t="shared" ref="Q7:Q8" si="4">RANK(P7,P$5:P$22)</f>
        <v>8</v>
      </c>
      <c r="R7" t="s">
        <v>106</v>
      </c>
    </row>
    <row r="8" spans="1:18" x14ac:dyDescent="0.2">
      <c r="A8" s="5" t="s">
        <v>13</v>
      </c>
      <c r="B8" s="5"/>
      <c r="C8" s="5" t="s">
        <v>78</v>
      </c>
      <c r="D8" s="5">
        <v>41</v>
      </c>
      <c r="E8" s="5">
        <v>18</v>
      </c>
      <c r="F8" s="5">
        <v>12</v>
      </c>
      <c r="G8" s="5">
        <v>7</v>
      </c>
      <c r="H8" s="5"/>
      <c r="I8" s="1">
        <f t="shared" si="0"/>
        <v>78</v>
      </c>
      <c r="J8" s="5">
        <v>15</v>
      </c>
      <c r="K8" s="5">
        <v>18</v>
      </c>
      <c r="L8" s="5">
        <v>12</v>
      </c>
      <c r="M8" s="5">
        <v>8</v>
      </c>
      <c r="N8" s="5"/>
      <c r="O8" s="1">
        <f t="shared" si="2"/>
        <v>53</v>
      </c>
      <c r="P8" s="1">
        <f t="shared" si="3"/>
        <v>131</v>
      </c>
      <c r="Q8" s="1">
        <f t="shared" si="4"/>
        <v>10</v>
      </c>
    </row>
    <row r="9" spans="1:18" x14ac:dyDescent="0.2">
      <c r="A9" s="4" t="s">
        <v>14</v>
      </c>
      <c r="B9" s="4"/>
      <c r="C9" s="4" t="s">
        <v>27</v>
      </c>
      <c r="D9" s="4"/>
      <c r="E9" s="4"/>
      <c r="F9" s="4"/>
      <c r="G9" s="4"/>
      <c r="H9" s="4"/>
      <c r="I9" s="4">
        <f t="shared" si="0"/>
        <v>0</v>
      </c>
      <c r="J9" s="4"/>
      <c r="K9" s="4"/>
      <c r="L9" s="4"/>
      <c r="M9" s="4"/>
      <c r="N9" s="4"/>
      <c r="O9" s="4">
        <f t="shared" ref="O9:O22" si="5">SUM(J9:N9)</f>
        <v>0</v>
      </c>
      <c r="P9" s="4">
        <f t="shared" si="1"/>
        <v>0</v>
      </c>
      <c r="Q9" s="4">
        <f>RANK(P9,P$5:P$22)</f>
        <v>12</v>
      </c>
    </row>
    <row r="10" spans="1:18" x14ac:dyDescent="0.2">
      <c r="A10" s="1" t="s">
        <v>15</v>
      </c>
      <c r="B10" s="1"/>
      <c r="C10" s="1" t="s">
        <v>79</v>
      </c>
      <c r="D10" s="1">
        <v>45</v>
      </c>
      <c r="E10" s="1">
        <v>16</v>
      </c>
      <c r="F10" s="1">
        <v>10</v>
      </c>
      <c r="G10" s="1">
        <v>8</v>
      </c>
      <c r="H10" s="1"/>
      <c r="I10" s="1">
        <f t="shared" si="0"/>
        <v>79</v>
      </c>
      <c r="J10" s="1">
        <v>36</v>
      </c>
      <c r="K10" s="1">
        <v>19</v>
      </c>
      <c r="L10" s="1">
        <v>12</v>
      </c>
      <c r="M10" s="1">
        <v>8</v>
      </c>
      <c r="N10" s="1"/>
      <c r="O10" s="1">
        <f t="shared" si="5"/>
        <v>75</v>
      </c>
      <c r="P10" s="1">
        <f t="shared" si="1"/>
        <v>154</v>
      </c>
      <c r="Q10" s="1">
        <f>RANK(P10,P$5:P$22)</f>
        <v>6</v>
      </c>
    </row>
    <row r="11" spans="1:18" x14ac:dyDescent="0.2">
      <c r="A11" s="4" t="s">
        <v>16</v>
      </c>
      <c r="B11" s="4"/>
      <c r="C11" s="4" t="s">
        <v>27</v>
      </c>
      <c r="D11" s="4"/>
      <c r="E11" s="4"/>
      <c r="F11" s="4"/>
      <c r="G11" s="4"/>
      <c r="H11" s="4"/>
      <c r="I11" s="4">
        <f t="shared" si="0"/>
        <v>0</v>
      </c>
      <c r="J11" s="4"/>
      <c r="K11" s="4"/>
      <c r="L11" s="4"/>
      <c r="M11" s="4"/>
      <c r="N11" s="4"/>
      <c r="O11" s="4">
        <f t="shared" si="5"/>
        <v>0</v>
      </c>
      <c r="P11" s="4">
        <f t="shared" si="1"/>
        <v>0</v>
      </c>
      <c r="Q11" s="4">
        <f>RANK(P11,P$5:P$22)</f>
        <v>12</v>
      </c>
    </row>
    <row r="12" spans="1:18" x14ac:dyDescent="0.2">
      <c r="A12" s="4" t="s">
        <v>17</v>
      </c>
      <c r="B12" s="4"/>
      <c r="C12" s="4" t="s">
        <v>27</v>
      </c>
      <c r="D12" s="4"/>
      <c r="E12" s="4"/>
      <c r="F12" s="4"/>
      <c r="G12" s="4"/>
      <c r="H12" s="4"/>
      <c r="I12" s="4">
        <f t="shared" si="0"/>
        <v>0</v>
      </c>
      <c r="J12" s="4"/>
      <c r="K12" s="4"/>
      <c r="L12" s="4"/>
      <c r="M12" s="4"/>
      <c r="N12" s="4"/>
      <c r="O12" s="4">
        <f t="shared" si="5"/>
        <v>0</v>
      </c>
      <c r="P12" s="4">
        <f t="shared" si="1"/>
        <v>0</v>
      </c>
      <c r="Q12" s="4">
        <f>RANK(P12,P$5:P$22)</f>
        <v>12</v>
      </c>
    </row>
    <row r="13" spans="1:18" x14ac:dyDescent="0.2">
      <c r="A13" s="1" t="s">
        <v>18</v>
      </c>
      <c r="B13" s="1"/>
      <c r="C13" s="1" t="s">
        <v>71</v>
      </c>
      <c r="D13" s="1">
        <v>46</v>
      </c>
      <c r="E13" s="1">
        <v>20</v>
      </c>
      <c r="F13" s="1">
        <v>11</v>
      </c>
      <c r="G13" s="1">
        <v>8</v>
      </c>
      <c r="H13" s="1"/>
      <c r="I13" s="1">
        <f t="shared" si="0"/>
        <v>85</v>
      </c>
      <c r="J13" s="1">
        <v>42</v>
      </c>
      <c r="K13" s="1">
        <v>18</v>
      </c>
      <c r="L13" s="1">
        <v>8</v>
      </c>
      <c r="M13" s="1">
        <v>8</v>
      </c>
      <c r="N13" s="1"/>
      <c r="O13" s="1">
        <f t="shared" si="5"/>
        <v>76</v>
      </c>
      <c r="P13" s="1">
        <f t="shared" si="1"/>
        <v>161</v>
      </c>
      <c r="Q13" s="1">
        <f>RANK(P13,P$5:P$22)</f>
        <v>4</v>
      </c>
    </row>
    <row r="14" spans="1:18" x14ac:dyDescent="0.2">
      <c r="A14" s="4" t="s">
        <v>19</v>
      </c>
      <c r="B14" s="4"/>
      <c r="C14" s="4" t="s">
        <v>27</v>
      </c>
      <c r="D14" s="4"/>
      <c r="E14" s="4"/>
      <c r="F14" s="4"/>
      <c r="G14" s="4"/>
      <c r="H14" s="4"/>
      <c r="I14" s="4">
        <f t="shared" si="0"/>
        <v>0</v>
      </c>
      <c r="J14" s="4"/>
      <c r="K14" s="4"/>
      <c r="L14" s="4"/>
      <c r="M14" s="4"/>
      <c r="N14" s="4"/>
      <c r="O14" s="4">
        <f t="shared" si="5"/>
        <v>0</v>
      </c>
      <c r="P14" s="4">
        <f t="shared" si="1"/>
        <v>0</v>
      </c>
      <c r="Q14" s="4">
        <f>RANK(P14,P$5:P$22)</f>
        <v>12</v>
      </c>
    </row>
    <row r="15" spans="1:18" x14ac:dyDescent="0.2">
      <c r="A15" s="1" t="s">
        <v>20</v>
      </c>
      <c r="B15" s="1"/>
      <c r="C15" s="1" t="s">
        <v>99</v>
      </c>
      <c r="D15" s="1">
        <v>50</v>
      </c>
      <c r="E15" s="1">
        <v>20</v>
      </c>
      <c r="F15" s="1">
        <v>11</v>
      </c>
      <c r="G15" s="1">
        <v>8</v>
      </c>
      <c r="H15" s="1"/>
      <c r="I15" s="1">
        <f t="shared" si="0"/>
        <v>89</v>
      </c>
      <c r="J15" s="1">
        <v>19</v>
      </c>
      <c r="K15" s="1">
        <v>17</v>
      </c>
      <c r="L15" s="1">
        <v>12</v>
      </c>
      <c r="M15" s="1">
        <v>8</v>
      </c>
      <c r="N15" s="1"/>
      <c r="O15" s="1">
        <f t="shared" si="5"/>
        <v>56</v>
      </c>
      <c r="P15" s="1">
        <f t="shared" si="1"/>
        <v>145</v>
      </c>
      <c r="Q15" s="1">
        <f>RANK(P15,P$5:P$22)</f>
        <v>7</v>
      </c>
    </row>
    <row r="16" spans="1:18" x14ac:dyDescent="0.2">
      <c r="A16" s="1" t="s">
        <v>20</v>
      </c>
      <c r="B16" s="1"/>
      <c r="C16" s="1" t="s">
        <v>53</v>
      </c>
      <c r="D16" s="1">
        <v>22</v>
      </c>
      <c r="E16" s="1">
        <v>18</v>
      </c>
      <c r="F16" s="1">
        <v>12</v>
      </c>
      <c r="G16" s="1">
        <v>8</v>
      </c>
      <c r="H16" s="1"/>
      <c r="I16" s="1">
        <f t="shared" si="0"/>
        <v>60</v>
      </c>
      <c r="J16" s="1">
        <v>36</v>
      </c>
      <c r="K16" s="1">
        <v>19</v>
      </c>
      <c r="L16" s="1">
        <v>12</v>
      </c>
      <c r="M16" s="1">
        <v>8</v>
      </c>
      <c r="N16" s="1"/>
      <c r="O16" s="1">
        <f t="shared" si="5"/>
        <v>75</v>
      </c>
      <c r="P16" s="1">
        <f t="shared" si="1"/>
        <v>135</v>
      </c>
      <c r="Q16" s="1">
        <f>RANK(P16,P$5:P$22)</f>
        <v>9</v>
      </c>
    </row>
    <row r="17" spans="1:17" x14ac:dyDescent="0.2">
      <c r="A17" s="4" t="s">
        <v>21</v>
      </c>
      <c r="B17" s="4"/>
      <c r="C17" s="4" t="s">
        <v>27</v>
      </c>
      <c r="D17" s="4"/>
      <c r="E17" s="4"/>
      <c r="F17" s="4"/>
      <c r="G17" s="4"/>
      <c r="H17" s="4"/>
      <c r="I17" s="4">
        <f t="shared" si="0"/>
        <v>0</v>
      </c>
      <c r="J17" s="4"/>
      <c r="K17" s="4"/>
      <c r="L17" s="4"/>
      <c r="M17" s="4"/>
      <c r="N17" s="4"/>
      <c r="O17" s="4">
        <f t="shared" si="5"/>
        <v>0</v>
      </c>
      <c r="P17" s="4">
        <f t="shared" si="1"/>
        <v>0</v>
      </c>
      <c r="Q17" s="4">
        <f>RANK(P17,P$5:P$22)</f>
        <v>12</v>
      </c>
    </row>
    <row r="18" spans="1:17" x14ac:dyDescent="0.2">
      <c r="A18" s="4" t="s">
        <v>22</v>
      </c>
      <c r="B18" s="4"/>
      <c r="C18" s="4" t="s">
        <v>27</v>
      </c>
      <c r="D18" s="4"/>
      <c r="E18" s="4"/>
      <c r="F18" s="4"/>
      <c r="G18" s="4"/>
      <c r="H18" s="4"/>
      <c r="I18" s="4">
        <f t="shared" si="0"/>
        <v>0</v>
      </c>
      <c r="J18" s="4"/>
      <c r="K18" s="4"/>
      <c r="L18" s="4"/>
      <c r="M18" s="4"/>
      <c r="N18" s="4"/>
      <c r="O18" s="4">
        <f t="shared" si="5"/>
        <v>0</v>
      </c>
      <c r="P18" s="4">
        <f t="shared" si="1"/>
        <v>0</v>
      </c>
      <c r="Q18" s="4">
        <f>RANK(P18,P$5:P$22)</f>
        <v>12</v>
      </c>
    </row>
    <row r="19" spans="1:17" x14ac:dyDescent="0.2">
      <c r="A19" s="1" t="s">
        <v>23</v>
      </c>
      <c r="B19" s="1"/>
      <c r="C19" s="1" t="s">
        <v>85</v>
      </c>
      <c r="D19" s="1">
        <v>14</v>
      </c>
      <c r="E19" s="1">
        <v>17</v>
      </c>
      <c r="F19" s="1">
        <v>12</v>
      </c>
      <c r="G19" s="1">
        <v>8</v>
      </c>
      <c r="H19" s="1"/>
      <c r="I19" s="1">
        <f t="shared" si="0"/>
        <v>51</v>
      </c>
      <c r="J19" s="1">
        <v>15</v>
      </c>
      <c r="K19" s="1">
        <v>17</v>
      </c>
      <c r="L19" s="1">
        <v>12</v>
      </c>
      <c r="M19" s="1">
        <v>8</v>
      </c>
      <c r="N19" s="1"/>
      <c r="O19" s="1">
        <f t="shared" si="5"/>
        <v>52</v>
      </c>
      <c r="P19" s="1">
        <f t="shared" si="1"/>
        <v>103</v>
      </c>
      <c r="Q19" s="1">
        <f>RANK(P19,P$5:P$22)</f>
        <v>11</v>
      </c>
    </row>
    <row r="20" spans="1:17" x14ac:dyDescent="0.2">
      <c r="A20" s="1" t="s">
        <v>23</v>
      </c>
      <c r="B20" s="1"/>
      <c r="C20" s="1" t="s">
        <v>81</v>
      </c>
      <c r="D20" s="1">
        <v>50</v>
      </c>
      <c r="E20" s="1">
        <v>18</v>
      </c>
      <c r="F20" s="1">
        <v>10</v>
      </c>
      <c r="G20" s="1">
        <v>9</v>
      </c>
      <c r="H20" s="1"/>
      <c r="I20" s="1">
        <f t="shared" si="0"/>
        <v>87</v>
      </c>
      <c r="J20" s="1">
        <v>39</v>
      </c>
      <c r="K20" s="1">
        <v>19</v>
      </c>
      <c r="L20" s="1">
        <v>12</v>
      </c>
      <c r="M20" s="1">
        <v>7</v>
      </c>
      <c r="N20" s="1"/>
      <c r="O20" s="1">
        <f t="shared" si="5"/>
        <v>77</v>
      </c>
      <c r="P20" s="1">
        <f t="shared" si="1"/>
        <v>164</v>
      </c>
      <c r="Q20" s="50">
        <f>RANK(P20,P$5:P$22)</f>
        <v>3</v>
      </c>
    </row>
    <row r="21" spans="1:17" x14ac:dyDescent="0.2">
      <c r="A21" s="1" t="s">
        <v>23</v>
      </c>
      <c r="B21" s="1"/>
      <c r="C21" s="1" t="s">
        <v>103</v>
      </c>
      <c r="D21" s="1">
        <v>45</v>
      </c>
      <c r="E21" s="1">
        <v>18</v>
      </c>
      <c r="F21" s="1">
        <v>11</v>
      </c>
      <c r="G21" s="1">
        <v>8</v>
      </c>
      <c r="H21" s="1"/>
      <c r="I21" s="1">
        <f t="shared" si="0"/>
        <v>82</v>
      </c>
      <c r="J21" s="1">
        <v>39</v>
      </c>
      <c r="K21" s="1">
        <v>19</v>
      </c>
      <c r="L21" s="1">
        <v>12</v>
      </c>
      <c r="M21" s="1">
        <v>8</v>
      </c>
      <c r="N21" s="1"/>
      <c r="O21" s="1">
        <f t="shared" si="5"/>
        <v>78</v>
      </c>
      <c r="P21" s="1">
        <f t="shared" si="1"/>
        <v>160</v>
      </c>
      <c r="Q21" s="1">
        <f>RANK(P21,P$5:P$22)</f>
        <v>5</v>
      </c>
    </row>
    <row r="22" spans="1:17" s="6" customFormat="1" x14ac:dyDescent="0.2">
      <c r="A22" s="5" t="s">
        <v>24</v>
      </c>
      <c r="B22" s="5"/>
      <c r="C22" s="5" t="s">
        <v>86</v>
      </c>
      <c r="D22" s="5">
        <v>50</v>
      </c>
      <c r="E22" s="5">
        <v>21</v>
      </c>
      <c r="F22" s="5">
        <v>12</v>
      </c>
      <c r="G22" s="5">
        <v>9</v>
      </c>
      <c r="H22" s="5"/>
      <c r="I22" s="5">
        <f t="shared" si="0"/>
        <v>92</v>
      </c>
      <c r="J22" s="5">
        <v>50</v>
      </c>
      <c r="K22" s="5">
        <v>22</v>
      </c>
      <c r="L22" s="5">
        <v>13</v>
      </c>
      <c r="M22" s="5">
        <v>9</v>
      </c>
      <c r="N22" s="5"/>
      <c r="O22" s="5">
        <f t="shared" si="5"/>
        <v>94</v>
      </c>
      <c r="P22" s="5">
        <f t="shared" si="1"/>
        <v>186</v>
      </c>
      <c r="Q22" s="48">
        <f>RANK(P22,P$5:P$22)</f>
        <v>1</v>
      </c>
    </row>
  </sheetData>
  <mergeCells count="4">
    <mergeCell ref="A1:Q1"/>
    <mergeCell ref="A2:Q2"/>
    <mergeCell ref="D3:I3"/>
    <mergeCell ref="J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Beef (Snr)</vt:lpstr>
      <vt:lpstr>Beef (Int)</vt:lpstr>
      <vt:lpstr>Beef (Jnr)</vt:lpstr>
      <vt:lpstr>Sheep (Snr)</vt:lpstr>
      <vt:lpstr>Sheep (Int)</vt:lpstr>
      <vt:lpstr>Sheep (Jnr)</vt:lpstr>
      <vt:lpstr>Pig (Snr)</vt:lpstr>
      <vt:lpstr>Pig (Int)</vt:lpstr>
      <vt:lpstr>Pig (Jnr)</vt:lpstr>
      <vt:lpstr>Total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Fay Bevan</dc:creator>
  <cp:lastModifiedBy>Fay Bevan</cp:lastModifiedBy>
  <dcterms:created xsi:type="dcterms:W3CDTF">2025-10-18T11:11:55Z</dcterms:created>
  <dcterms:modified xsi:type="dcterms:W3CDTF">2025-10-19T13:30:34Z</dcterms:modified>
</cp:coreProperties>
</file>